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Area" localSheetId="0">'sheet1'!$A$1:$AB$28</definedName>
  </definedNames>
  <calcPr fullCalcOnLoad="1"/>
</workbook>
</file>

<file path=xl/sharedStrings.xml><?xml version="1.0" encoding="utf-8"?>
<sst xmlns="http://schemas.openxmlformats.org/spreadsheetml/2006/main" count="63" uniqueCount="22">
  <si>
    <t>星取表</t>
  </si>
  <si>
    <t>アスキー</t>
  </si>
  <si>
    <t>FC米沢</t>
  </si>
  <si>
    <t>山形FC</t>
  </si>
  <si>
    <t>モンテ庄内</t>
  </si>
  <si>
    <t>モンテ村山</t>
  </si>
  <si>
    <t>勝点</t>
  </si>
  <si>
    <t>失点</t>
  </si>
  <si>
    <t>順位</t>
  </si>
  <si>
    <t>アスキー</t>
  </si>
  <si>
    <t>モンテディオ山形
ｼﾞｭﾆｱﾕｰｽ庄内</t>
  </si>
  <si>
    <t>モンテディオ山形
ｼﾞｭﾆｱﾕｰｽ村山</t>
  </si>
  <si>
    <t>得点</t>
  </si>
  <si>
    <t>得失</t>
  </si>
  <si>
    <t>-</t>
  </si>
  <si>
    <t>-</t>
  </si>
  <si>
    <t>-</t>
  </si>
  <si>
    <t>フォルトナ</t>
  </si>
  <si>
    <t>アンフィニ</t>
  </si>
  <si>
    <t>フォルトナ</t>
  </si>
  <si>
    <t>アンフィニ</t>
  </si>
  <si>
    <t>第回　東北クラブユース連盟（U-15)新人大会　山形県予選大会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</si>
</sst>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0"/>
    </font>
    <font>
      <sz val="10.5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color indexed="8"/>
      <name val="ＭＳ Ｐゴシック"/>
      <family val="3"/>
    </font>
    <font>
      <sz val="10"/>
      <color indexed="9"/>
      <name val="HGS創英角ﾎﾟｯﾌﾟ体"/>
      <family val="3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color indexed="9"/>
      <name val="ＭＳ Ｐゴシック"/>
      <family val="3"/>
    </font>
    <font>
      <sz val="10.5"/>
      <color indexed="9"/>
      <name val="ＭＳ Ｐゴシック"/>
      <family val="3"/>
    </font>
    <font>
      <b/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7" fillId="0" borderId="2" xfId="20" applyFont="1" applyFill="1" applyBorder="1" applyAlignment="1">
      <alignment horizontal="center" vertical="center"/>
      <protection/>
    </xf>
    <xf numFmtId="0" fontId="7" fillId="0" borderId="3" xfId="20" applyFont="1" applyFill="1" applyBorder="1" applyAlignment="1">
      <alignment horizontal="center" vertical="center"/>
      <protection/>
    </xf>
    <xf numFmtId="0" fontId="7" fillId="0" borderId="4" xfId="20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1" fillId="0" borderId="0" xfId="20" applyFont="1" applyBorder="1">
      <alignment vertical="center"/>
      <protection/>
    </xf>
    <xf numFmtId="0" fontId="11" fillId="0" borderId="0" xfId="20" applyFont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7" fillId="0" borderId="7" xfId="20" applyFont="1" applyFill="1" applyBorder="1" applyAlignment="1">
      <alignment horizontal="center" vertical="center"/>
      <protection/>
    </xf>
    <xf numFmtId="0" fontId="7" fillId="0" borderId="8" xfId="20" applyFont="1" applyFill="1" applyBorder="1" applyAlignment="1">
      <alignment horizontal="center" vertical="center"/>
      <protection/>
    </xf>
    <xf numFmtId="0" fontId="7" fillId="0" borderId="9" xfId="20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８チ‐ムリ‐グ表(原本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19050</xdr:rowOff>
    </xdr:from>
    <xdr:to>
      <xdr:col>23</xdr:col>
      <xdr:colOff>9525</xdr:colOff>
      <xdr:row>19</xdr:row>
      <xdr:rowOff>9525</xdr:rowOff>
    </xdr:to>
    <xdr:sp>
      <xdr:nvSpPr>
        <xdr:cNvPr id="1" name="Line 3"/>
        <xdr:cNvSpPr>
          <a:spLocks/>
        </xdr:cNvSpPr>
      </xdr:nvSpPr>
      <xdr:spPr>
        <a:xfrm>
          <a:off x="1104900" y="1019175"/>
          <a:ext cx="5810250" cy="277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24"/>
  <sheetViews>
    <sheetView tabSelected="1" view="pageBreakPreview" zoomScaleSheetLayoutView="100" workbookViewId="0" topLeftCell="A1">
      <selection activeCell="E21" sqref="E21"/>
    </sheetView>
  </sheetViews>
  <sheetFormatPr defaultColWidth="9.00390625" defaultRowHeight="13.5"/>
  <cols>
    <col min="1" max="1" width="2.875" style="2" bestFit="1" customWidth="1"/>
    <col min="2" max="2" width="11.625" style="2" bestFit="1" customWidth="1"/>
    <col min="3" max="26" width="3.625" style="2" customWidth="1"/>
    <col min="27" max="31" width="3.875" style="2" customWidth="1"/>
    <col min="32" max="32" width="9.125" style="2" bestFit="1" customWidth="1"/>
  </cols>
  <sheetData>
    <row r="2" spans="1:10" ht="18.75">
      <c r="A2" s="1" t="s">
        <v>21</v>
      </c>
      <c r="J2" s="3"/>
    </row>
    <row r="3" spans="2:16" ht="13.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ht="17.25">
      <c r="C4" s="10"/>
    </row>
    <row r="5" spans="1:77" s="4" customFormat="1" ht="15.75" customHeight="1">
      <c r="A5" s="30" t="s">
        <v>0</v>
      </c>
      <c r="B5" s="31"/>
      <c r="C5" s="25" t="s">
        <v>1</v>
      </c>
      <c r="D5" s="26"/>
      <c r="E5" s="27"/>
      <c r="F5" s="25" t="s">
        <v>2</v>
      </c>
      <c r="G5" s="26"/>
      <c r="H5" s="27"/>
      <c r="I5" s="25" t="s">
        <v>4</v>
      </c>
      <c r="J5" s="26"/>
      <c r="K5" s="27"/>
      <c r="L5" s="25" t="s">
        <v>3</v>
      </c>
      <c r="M5" s="26"/>
      <c r="N5" s="27"/>
      <c r="O5" s="25" t="s">
        <v>19</v>
      </c>
      <c r="P5" s="26"/>
      <c r="Q5" s="27"/>
      <c r="R5" s="25" t="s">
        <v>5</v>
      </c>
      <c r="S5" s="26"/>
      <c r="T5" s="27"/>
      <c r="U5" s="25" t="s">
        <v>20</v>
      </c>
      <c r="V5" s="26"/>
      <c r="W5" s="27"/>
      <c r="X5" s="5" t="s">
        <v>6</v>
      </c>
      <c r="Y5" s="5" t="s">
        <v>12</v>
      </c>
      <c r="Z5" s="5" t="s">
        <v>7</v>
      </c>
      <c r="AA5" s="5" t="s">
        <v>13</v>
      </c>
      <c r="AB5" s="5" t="s">
        <v>8</v>
      </c>
      <c r="AC5" s="11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</row>
    <row r="6" spans="1:77" s="4" customFormat="1" ht="15.75" customHeight="1">
      <c r="A6" s="21">
        <v>1</v>
      </c>
      <c r="B6" s="23" t="s">
        <v>9</v>
      </c>
      <c r="C6" s="18">
        <f>IF(OR(C7="",E7=""),"",IF(C7=E7,"△",IF(C7&gt;E7,"○","●")))</f>
      </c>
      <c r="D6" s="19"/>
      <c r="E6" s="20"/>
      <c r="F6" s="18" t="str">
        <f>IF(OR(F7="",H7=""),"",IF(F7=H7,"△",IF(F7&gt;H7,"○","●")))</f>
        <v>●</v>
      </c>
      <c r="G6" s="19"/>
      <c r="H6" s="20"/>
      <c r="I6" s="18" t="str">
        <f>IF(OR(I7="",K7=""),"",IF(I7=K7,"△",IF(I7&gt;K7,"○","●")))</f>
        <v>●</v>
      </c>
      <c r="J6" s="19"/>
      <c r="K6" s="20"/>
      <c r="L6" s="18"/>
      <c r="M6" s="19"/>
      <c r="N6" s="20"/>
      <c r="O6" s="18" t="str">
        <f>IF(OR(O7="",Q7=""),"",IF(O7=Q7,"△",IF(O7&gt;Q7,"○","●")))</f>
        <v>●</v>
      </c>
      <c r="P6" s="19"/>
      <c r="Q6" s="20"/>
      <c r="R6" s="18">
        <f>IF(OR(R7="",T7=""),"",IF(R7=T7,"△",IF(R7&gt;T7,"○","●")))</f>
      </c>
      <c r="S6" s="19"/>
      <c r="T6" s="20"/>
      <c r="U6" s="18" t="str">
        <f>IF(OR(U7="",W7=""),"",IF(U7=W7,"△",IF(U7&gt;W7,"○","●")))</f>
        <v>○</v>
      </c>
      <c r="V6" s="19"/>
      <c r="W6" s="20"/>
      <c r="X6" s="16">
        <v>3</v>
      </c>
      <c r="Y6" s="16">
        <f>SUM(U7,R7,O7,L7,I7,F7)</f>
        <v>4</v>
      </c>
      <c r="Z6" s="16">
        <f>SUM(W7,T7,Q7,N7,K7,H7)</f>
        <v>9</v>
      </c>
      <c r="AA6" s="16">
        <f>SUM(Y6-Z6)</f>
        <v>-5</v>
      </c>
      <c r="AB6" s="16"/>
      <c r="AC6" s="12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</row>
    <row r="7" spans="1:77" s="4" customFormat="1" ht="15.75" customHeight="1">
      <c r="A7" s="22"/>
      <c r="B7" s="24"/>
      <c r="C7" s="6"/>
      <c r="D7" s="7"/>
      <c r="E7" s="8"/>
      <c r="F7" s="6">
        <v>1</v>
      </c>
      <c r="G7" s="7" t="s">
        <v>14</v>
      </c>
      <c r="H7" s="8">
        <v>2</v>
      </c>
      <c r="I7" s="6">
        <v>0</v>
      </c>
      <c r="J7" s="7" t="s">
        <v>14</v>
      </c>
      <c r="K7" s="8">
        <v>3</v>
      </c>
      <c r="L7" s="6"/>
      <c r="M7" s="7" t="s">
        <v>14</v>
      </c>
      <c r="N7" s="8"/>
      <c r="O7" s="6">
        <v>0</v>
      </c>
      <c r="P7" s="7" t="s">
        <v>14</v>
      </c>
      <c r="Q7" s="8">
        <v>4</v>
      </c>
      <c r="R7" s="6"/>
      <c r="S7" s="7" t="s">
        <v>14</v>
      </c>
      <c r="T7" s="8"/>
      <c r="U7" s="6">
        <v>3</v>
      </c>
      <c r="V7" s="7" t="s">
        <v>14</v>
      </c>
      <c r="W7" s="8">
        <v>0</v>
      </c>
      <c r="X7" s="17"/>
      <c r="Y7" s="17"/>
      <c r="Z7" s="17"/>
      <c r="AA7" s="17"/>
      <c r="AB7" s="17"/>
      <c r="AC7" s="13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</row>
    <row r="8" spans="1:77" s="4" customFormat="1" ht="15.75" customHeight="1">
      <c r="A8" s="21">
        <v>2</v>
      </c>
      <c r="B8" s="28" t="s">
        <v>2</v>
      </c>
      <c r="C8" s="18" t="str">
        <f>IF(OR(C9="",E9=""),"",IF(C9=E9,"△",IF(C9&gt;E9,"○","●")))</f>
        <v>○</v>
      </c>
      <c r="D8" s="19"/>
      <c r="E8" s="20"/>
      <c r="F8" s="18">
        <f>IF(OR(F9="",H9=""),"",IF(F9=H9,"△",IF(F9&gt;H9,"○","●")))</f>
      </c>
      <c r="G8" s="19"/>
      <c r="H8" s="20"/>
      <c r="I8" s="18" t="str">
        <f>IF(OR(I9="",K9=""),"",IF(I9=K9,"△",IF(I9&gt;K9,"○","●")))</f>
        <v>●</v>
      </c>
      <c r="J8" s="19"/>
      <c r="K8" s="20"/>
      <c r="L8" s="18"/>
      <c r="M8" s="19"/>
      <c r="N8" s="20"/>
      <c r="O8" s="18"/>
      <c r="P8" s="19"/>
      <c r="Q8" s="20"/>
      <c r="R8" s="18"/>
      <c r="S8" s="19"/>
      <c r="T8" s="20"/>
      <c r="U8" s="18" t="str">
        <f>IF(OR(U9="",W9=""),"",IF(U9=W9,"△",IF(U9&gt;W9,"○","●")))</f>
        <v>○</v>
      </c>
      <c r="V8" s="19"/>
      <c r="W8" s="20"/>
      <c r="X8" s="16">
        <v>6</v>
      </c>
      <c r="Y8" s="16">
        <f>SUM(C9+F9+I9+L9+O9+U9)</f>
        <v>15</v>
      </c>
      <c r="Z8" s="16">
        <f>SUM(E9+H9+K9+N9+Q9+W9)</f>
        <v>7</v>
      </c>
      <c r="AA8" s="16">
        <f>SUM(Y8-Z8)</f>
        <v>8</v>
      </c>
      <c r="AB8" s="16"/>
      <c r="AC8" s="12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</row>
    <row r="9" spans="1:77" s="4" customFormat="1" ht="15.75" customHeight="1">
      <c r="A9" s="22"/>
      <c r="B9" s="29"/>
      <c r="C9" s="6">
        <v>2</v>
      </c>
      <c r="D9" s="7" t="s">
        <v>15</v>
      </c>
      <c r="E9" s="8">
        <v>1</v>
      </c>
      <c r="F9" s="6"/>
      <c r="G9" s="7"/>
      <c r="H9" s="8"/>
      <c r="I9" s="6">
        <v>0</v>
      </c>
      <c r="J9" s="7" t="s">
        <v>15</v>
      </c>
      <c r="K9" s="8">
        <v>6</v>
      </c>
      <c r="L9" s="6"/>
      <c r="M9" s="7" t="s">
        <v>15</v>
      </c>
      <c r="N9" s="8"/>
      <c r="O9" s="6"/>
      <c r="P9" s="7" t="s">
        <v>15</v>
      </c>
      <c r="Q9" s="8"/>
      <c r="R9" s="6"/>
      <c r="S9" s="7" t="s">
        <v>15</v>
      </c>
      <c r="T9" s="8"/>
      <c r="U9" s="6">
        <v>13</v>
      </c>
      <c r="V9" s="7" t="s">
        <v>15</v>
      </c>
      <c r="W9" s="8">
        <v>0</v>
      </c>
      <c r="X9" s="17"/>
      <c r="Y9" s="17"/>
      <c r="Z9" s="17"/>
      <c r="AA9" s="17"/>
      <c r="AB9" s="17"/>
      <c r="AC9" s="13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</row>
    <row r="10" spans="1:77" s="4" customFormat="1" ht="15.75" customHeight="1">
      <c r="A10" s="21">
        <v>3</v>
      </c>
      <c r="B10" s="23" t="s">
        <v>10</v>
      </c>
      <c r="C10" s="18" t="str">
        <f>IF(OR(C11="",E11=""),"",IF(C11=E11,"△",IF(C11&gt;E11,"○","●")))</f>
        <v>○</v>
      </c>
      <c r="D10" s="19"/>
      <c r="E10" s="20"/>
      <c r="F10" s="18" t="str">
        <f>IF(OR(F11="",H11=""),"",IF(F11=H11,"△",IF(F11&gt;H11,"○","●")))</f>
        <v>○</v>
      </c>
      <c r="G10" s="19"/>
      <c r="H10" s="20"/>
      <c r="I10" s="18">
        <f>IF(OR(I11="",K11=""),"",IF(I11=K11,"△",IF(I11&gt;K11,"○","●")))</f>
      </c>
      <c r="J10" s="19"/>
      <c r="K10" s="20"/>
      <c r="L10" s="18" t="str">
        <f>IF(OR(L11="",N11=""),"",IF(L11=N11,"△",IF(L11&gt;N11,"○","●")))</f>
        <v>○</v>
      </c>
      <c r="M10" s="19"/>
      <c r="N10" s="20"/>
      <c r="O10" s="18">
        <f>IF(OR(O11="",Q11=""),"",IF(O11=Q11,"△",IF(O11&gt;Q11,"○","●")))</f>
      </c>
      <c r="P10" s="19"/>
      <c r="Q10" s="20"/>
      <c r="R10" s="18">
        <f>IF(OR(R11="",T11=""),"",IF(R11=T11,"△",IF(R11&gt;T11,"○","●")))</f>
      </c>
      <c r="S10" s="19"/>
      <c r="T10" s="20"/>
      <c r="U10" s="18">
        <f>IF(OR(U11="",W11=""),"",IF(U11=W11,"△",IF(U11&gt;W11,"○","●")))</f>
      </c>
      <c r="V10" s="19"/>
      <c r="W10" s="20"/>
      <c r="X10" s="16">
        <v>9</v>
      </c>
      <c r="Y10" s="16">
        <f>SUM(C11+F11+I11+L11+O11+U11)</f>
        <v>10</v>
      </c>
      <c r="Z10" s="16">
        <f>SUM(E11+H11+K11+N11+Q11+W11)</f>
        <v>0</v>
      </c>
      <c r="AA10" s="16">
        <f>SUM(Y10-Z10)</f>
        <v>10</v>
      </c>
      <c r="AB10" s="16"/>
      <c r="AC10" s="12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</row>
    <row r="11" spans="1:77" s="4" customFormat="1" ht="15.75" customHeight="1">
      <c r="A11" s="22"/>
      <c r="B11" s="24"/>
      <c r="C11" s="6">
        <v>3</v>
      </c>
      <c r="D11" s="7" t="s">
        <v>15</v>
      </c>
      <c r="E11" s="8">
        <v>0</v>
      </c>
      <c r="F11" s="6">
        <v>6</v>
      </c>
      <c r="G11" s="7" t="s">
        <v>15</v>
      </c>
      <c r="H11" s="8">
        <v>0</v>
      </c>
      <c r="I11" s="6"/>
      <c r="J11" s="7"/>
      <c r="K11" s="8"/>
      <c r="L11" s="6">
        <v>1</v>
      </c>
      <c r="M11" s="7" t="s">
        <v>15</v>
      </c>
      <c r="N11" s="8">
        <v>0</v>
      </c>
      <c r="O11" s="6"/>
      <c r="P11" s="7" t="s">
        <v>15</v>
      </c>
      <c r="Q11" s="8"/>
      <c r="R11" s="6"/>
      <c r="S11" s="7" t="s">
        <v>15</v>
      </c>
      <c r="T11" s="8"/>
      <c r="U11" s="6"/>
      <c r="V11" s="7" t="s">
        <v>15</v>
      </c>
      <c r="W11" s="8"/>
      <c r="X11" s="17"/>
      <c r="Y11" s="17"/>
      <c r="Z11" s="17"/>
      <c r="AA11" s="17"/>
      <c r="AB11" s="17"/>
      <c r="AC11" s="13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</row>
    <row r="12" spans="1:77" s="4" customFormat="1" ht="15.75" customHeight="1">
      <c r="A12" s="21">
        <v>4</v>
      </c>
      <c r="B12" s="28" t="s">
        <v>3</v>
      </c>
      <c r="C12" s="18">
        <f>IF(OR(C13="",E13=""),"",IF(C13=E13,"△",IF(C13&gt;E13,"○","●")))</f>
      </c>
      <c r="D12" s="19"/>
      <c r="E12" s="20"/>
      <c r="F12" s="18">
        <f>IF(OR(F13="",H13=""),"",IF(F13=H13,"△",IF(F13&gt;H13,"○","●")))</f>
      </c>
      <c r="G12" s="19"/>
      <c r="H12" s="20"/>
      <c r="I12" s="18" t="str">
        <f>IF(OR(I13="",K13=""),"",IF(I13=K13,"△",IF(I13&gt;K13,"○","●")))</f>
        <v>●</v>
      </c>
      <c r="J12" s="19"/>
      <c r="K12" s="20"/>
      <c r="L12" s="18">
        <f>IF(OR(L13="",N13=""),"",IF(L13=N13,"△",IF(L13&gt;N13,"○","●")))</f>
      </c>
      <c r="M12" s="19"/>
      <c r="N12" s="20"/>
      <c r="O12" s="18" t="str">
        <f>IF(OR(O13="",Q13=""),"",IF(O13=Q13,"△",IF(O13&gt;Q13,"○","●")))</f>
        <v>○</v>
      </c>
      <c r="P12" s="19"/>
      <c r="Q12" s="20"/>
      <c r="R12" s="18" t="str">
        <f>IF(OR(R13="",T13=""),"",IF(R13=T13,"△",IF(R13&gt;T13,"○","●")))</f>
        <v>●</v>
      </c>
      <c r="S12" s="19"/>
      <c r="T12" s="20"/>
      <c r="U12" s="18"/>
      <c r="V12" s="19"/>
      <c r="W12" s="20"/>
      <c r="X12" s="16">
        <v>3</v>
      </c>
      <c r="Y12" s="16">
        <f>SUM(U13,R13,O13,L13,I13,F13,C13)</f>
        <v>4</v>
      </c>
      <c r="Z12" s="16">
        <f>SUM(T13,Q13,K13,H13,E13)</f>
        <v>4</v>
      </c>
      <c r="AA12" s="16">
        <f>SUM(Y12-Z12)</f>
        <v>0</v>
      </c>
      <c r="AB12" s="16"/>
      <c r="AC12" s="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</row>
    <row r="13" spans="1:77" s="4" customFormat="1" ht="15.75" customHeight="1">
      <c r="A13" s="22"/>
      <c r="B13" s="29"/>
      <c r="C13" s="6"/>
      <c r="D13" s="7" t="s">
        <v>15</v>
      </c>
      <c r="E13" s="8"/>
      <c r="F13" s="6"/>
      <c r="G13" s="7" t="s">
        <v>15</v>
      </c>
      <c r="H13" s="8"/>
      <c r="I13" s="6">
        <v>0</v>
      </c>
      <c r="J13" s="7" t="s">
        <v>15</v>
      </c>
      <c r="K13" s="8">
        <v>1</v>
      </c>
      <c r="L13" s="6"/>
      <c r="M13" s="7"/>
      <c r="N13" s="8"/>
      <c r="O13" s="6">
        <v>3</v>
      </c>
      <c r="P13" s="7" t="s">
        <v>15</v>
      </c>
      <c r="Q13" s="8">
        <v>0</v>
      </c>
      <c r="R13" s="6">
        <v>1</v>
      </c>
      <c r="S13" s="7" t="s">
        <v>15</v>
      </c>
      <c r="T13" s="8">
        <v>3</v>
      </c>
      <c r="U13" s="6"/>
      <c r="V13" s="7" t="s">
        <v>15</v>
      </c>
      <c r="W13" s="8"/>
      <c r="X13" s="17"/>
      <c r="Y13" s="17"/>
      <c r="Z13" s="17"/>
      <c r="AA13" s="17"/>
      <c r="AB13" s="17"/>
      <c r="AC13" s="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</row>
    <row r="14" spans="1:77" s="4" customFormat="1" ht="15.75" customHeight="1">
      <c r="A14" s="21">
        <v>5</v>
      </c>
      <c r="B14" s="23" t="s">
        <v>17</v>
      </c>
      <c r="C14" s="18" t="str">
        <f>IF(OR(C15="",E15=""),"",IF(C15=E15,"△",IF(C15&gt;E15,"○","●")))</f>
        <v>○</v>
      </c>
      <c r="D14" s="19"/>
      <c r="E14" s="20"/>
      <c r="F14" s="18">
        <f>IF(OR(F15="",H15=""),"",IF(F15=H15,"△",IF(F15&gt;H15,"○","●")))</f>
      </c>
      <c r="G14" s="19"/>
      <c r="H14" s="20"/>
      <c r="I14" s="18">
        <f>IF(OR(I15="",K15=""),"",IF(I15=K15,"△",IF(I15&gt;K15,"○","●")))</f>
      </c>
      <c r="J14" s="19"/>
      <c r="K14" s="20"/>
      <c r="L14" s="18" t="str">
        <f>IF(OR(L15="",N15=""),"",IF(L15=N15,"△",IF(L15&gt;N15,"○","●")))</f>
        <v>●</v>
      </c>
      <c r="M14" s="19"/>
      <c r="N14" s="20"/>
      <c r="O14" s="18"/>
      <c r="P14" s="19"/>
      <c r="Q14" s="20"/>
      <c r="R14" s="18" t="str">
        <f>IF(OR(R15="",T15=""),"",IF(R15=T15,"△",IF(R15&gt;T15,"○","●")))</f>
        <v>△</v>
      </c>
      <c r="S14" s="19"/>
      <c r="T14" s="20"/>
      <c r="U14" s="18">
        <f>IF(OR(U15="",W15=""),"",IF(U15=W15,"△",IF(U15&gt;W15,"○","●")))</f>
      </c>
      <c r="V14" s="19"/>
      <c r="W14" s="20"/>
      <c r="X14" s="16">
        <v>4</v>
      </c>
      <c r="Y14" s="16">
        <f>SUM(U15,R15,L15,I15,F15,C15)</f>
        <v>4</v>
      </c>
      <c r="Z14" s="16">
        <f>SUM(E15+H15+K15+N15+Q15+W15)</f>
        <v>3</v>
      </c>
      <c r="AA14" s="16">
        <f>SUM(Y14-Z14)</f>
        <v>1</v>
      </c>
      <c r="AB14" s="16"/>
      <c r="AC14" s="12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</row>
    <row r="15" spans="1:77" s="4" customFormat="1" ht="15.75" customHeight="1">
      <c r="A15" s="22"/>
      <c r="B15" s="24"/>
      <c r="C15" s="6">
        <v>4</v>
      </c>
      <c r="D15" s="7" t="s">
        <v>16</v>
      </c>
      <c r="E15" s="8">
        <v>0</v>
      </c>
      <c r="F15" s="6"/>
      <c r="G15" s="7" t="s">
        <v>16</v>
      </c>
      <c r="H15" s="8"/>
      <c r="I15" s="6"/>
      <c r="J15" s="7" t="s">
        <v>16</v>
      </c>
      <c r="K15" s="8"/>
      <c r="L15" s="6">
        <v>0</v>
      </c>
      <c r="M15" s="7" t="s">
        <v>16</v>
      </c>
      <c r="N15" s="8">
        <v>3</v>
      </c>
      <c r="O15" s="6"/>
      <c r="P15" s="7"/>
      <c r="Q15" s="8"/>
      <c r="R15" s="6">
        <v>0</v>
      </c>
      <c r="S15" s="7" t="s">
        <v>16</v>
      </c>
      <c r="T15" s="8">
        <v>0</v>
      </c>
      <c r="U15" s="6"/>
      <c r="V15" s="7" t="s">
        <v>16</v>
      </c>
      <c r="W15" s="8"/>
      <c r="X15" s="17"/>
      <c r="Y15" s="17"/>
      <c r="Z15" s="17"/>
      <c r="AA15" s="17"/>
      <c r="AB15" s="17"/>
      <c r="AC15" s="13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</row>
    <row r="16" spans="1:77" s="4" customFormat="1" ht="15.75" customHeight="1">
      <c r="A16" s="21">
        <v>6</v>
      </c>
      <c r="B16" s="23" t="s">
        <v>11</v>
      </c>
      <c r="C16" s="18"/>
      <c r="D16" s="19"/>
      <c r="E16" s="20"/>
      <c r="F16" s="18"/>
      <c r="G16" s="19"/>
      <c r="H16" s="20"/>
      <c r="I16" s="18"/>
      <c r="J16" s="19"/>
      <c r="K16" s="20"/>
      <c r="L16" s="18" t="str">
        <f>IF(OR(L17="",N17=""),"",IF(L17=N17,"△",IF(L17&gt;N17,"○","●")))</f>
        <v>○</v>
      </c>
      <c r="M16" s="19"/>
      <c r="N16" s="20"/>
      <c r="O16" s="18" t="str">
        <f>IF(OR(O17="",Q17=""),"",IF(O17=Q17,"△",IF(O17&gt;Q17,"○","●")))</f>
        <v>△</v>
      </c>
      <c r="P16" s="19"/>
      <c r="Q16" s="20"/>
      <c r="R16" s="18"/>
      <c r="S16" s="19"/>
      <c r="T16" s="20"/>
      <c r="U16" s="18" t="str">
        <f>IF(OR(U17="",W17=""),"",IF(U17=W17,"△",IF(U17&gt;W17,"○","●")))</f>
        <v>○</v>
      </c>
      <c r="V16" s="19"/>
      <c r="W16" s="20"/>
      <c r="X16" s="16">
        <v>7</v>
      </c>
      <c r="Y16" s="16">
        <f>SUM(U17,R17,O17,L17,I17,F17,C17)</f>
        <v>20</v>
      </c>
      <c r="Z16" s="16">
        <f>SUM(E17+H17+K17+N17+Q17+W17)</f>
        <v>1</v>
      </c>
      <c r="AA16" s="16">
        <f>SUM(Y16-Z16)</f>
        <v>19</v>
      </c>
      <c r="AB16" s="16"/>
      <c r="AC16" s="12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</row>
    <row r="17" spans="1:77" s="4" customFormat="1" ht="15.75" customHeight="1">
      <c r="A17" s="22"/>
      <c r="B17" s="24"/>
      <c r="C17" s="6"/>
      <c r="D17" s="7" t="s">
        <v>16</v>
      </c>
      <c r="E17" s="8"/>
      <c r="F17" s="6"/>
      <c r="G17" s="7" t="s">
        <v>16</v>
      </c>
      <c r="H17" s="8"/>
      <c r="I17" s="6"/>
      <c r="J17" s="7" t="s">
        <v>16</v>
      </c>
      <c r="K17" s="8"/>
      <c r="L17" s="6">
        <v>3</v>
      </c>
      <c r="M17" s="7" t="s">
        <v>16</v>
      </c>
      <c r="N17" s="8">
        <v>1</v>
      </c>
      <c r="O17" s="6">
        <v>0</v>
      </c>
      <c r="P17" s="7" t="s">
        <v>16</v>
      </c>
      <c r="Q17" s="8">
        <v>0</v>
      </c>
      <c r="R17" s="6"/>
      <c r="S17" s="7"/>
      <c r="T17" s="8"/>
      <c r="U17" s="6">
        <v>17</v>
      </c>
      <c r="V17" s="7" t="s">
        <v>16</v>
      </c>
      <c r="W17" s="8">
        <v>0</v>
      </c>
      <c r="X17" s="17"/>
      <c r="Y17" s="17"/>
      <c r="Z17" s="17"/>
      <c r="AA17" s="17"/>
      <c r="AB17" s="17"/>
      <c r="AC17" s="13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</row>
    <row r="18" spans="1:80" s="4" customFormat="1" ht="15" customHeight="1">
      <c r="A18" s="21">
        <v>7</v>
      </c>
      <c r="B18" s="23" t="s">
        <v>18</v>
      </c>
      <c r="C18" s="18" t="str">
        <f>IF(OR(C19="",E19=""),"",IF(C19=E19,"△",IF(C19&gt;E19,"○","●")))</f>
        <v>●</v>
      </c>
      <c r="D18" s="19"/>
      <c r="E18" s="20"/>
      <c r="F18" s="18" t="str">
        <f>IF(OR(F19="",H19=""),"",IF(F19=H19,"△",IF(F19&gt;H19,"○","●")))</f>
        <v>●</v>
      </c>
      <c r="G18" s="19"/>
      <c r="H18" s="20"/>
      <c r="I18" s="18">
        <f>IF(OR(I19="",K19=""),"",IF(I19=K19,"△",IF(I19&gt;K19,"○","●")))</f>
      </c>
      <c r="J18" s="19"/>
      <c r="K18" s="20"/>
      <c r="L18" s="18">
        <f>IF(OR(L19="",N19=""),"",IF(L19=N19,"△",IF(L19&gt;N19,"○","●")))</f>
      </c>
      <c r="M18" s="19"/>
      <c r="N18" s="20"/>
      <c r="O18" s="18">
        <f>IF(OR(O19="",Q19=""),"",IF(O19=Q19,"△",IF(O19&gt;Q19,"○","●")))</f>
      </c>
      <c r="P18" s="19"/>
      <c r="Q18" s="20"/>
      <c r="R18" s="18" t="str">
        <f>IF(OR(R19="",T19=""),"",IF(R19=T19,"△",IF(R19&gt;T19,"○","●")))</f>
        <v>●</v>
      </c>
      <c r="S18" s="19"/>
      <c r="T18" s="20"/>
      <c r="U18" s="18"/>
      <c r="V18" s="19"/>
      <c r="W18" s="20"/>
      <c r="X18" s="16">
        <f>SUM(AC18:AC19)</f>
        <v>0</v>
      </c>
      <c r="Y18" s="16">
        <f>SUM(C19+F19+I19+L19+O19+U19)</f>
        <v>0</v>
      </c>
      <c r="Z18" s="16">
        <f>SUM(T19,Q19,N19,K19,H19,E19)</f>
        <v>33</v>
      </c>
      <c r="AA18" s="16">
        <f>SUM(Y18-Z18)</f>
        <v>-33</v>
      </c>
      <c r="AB18" s="16"/>
      <c r="AC18" s="12"/>
      <c r="AD18"/>
      <c r="AE18"/>
      <c r="AF18" s="2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</row>
    <row r="19" spans="1:80" s="4" customFormat="1" ht="15" customHeight="1">
      <c r="A19" s="22"/>
      <c r="B19" s="24"/>
      <c r="C19" s="6">
        <v>0</v>
      </c>
      <c r="D19" s="7" t="s">
        <v>16</v>
      </c>
      <c r="E19" s="8">
        <v>3</v>
      </c>
      <c r="F19" s="6">
        <v>0</v>
      </c>
      <c r="G19" s="7" t="s">
        <v>16</v>
      </c>
      <c r="H19" s="8">
        <v>13</v>
      </c>
      <c r="I19" s="6"/>
      <c r="J19" s="7" t="s">
        <v>16</v>
      </c>
      <c r="K19" s="8"/>
      <c r="L19" s="6"/>
      <c r="M19" s="7" t="s">
        <v>16</v>
      </c>
      <c r="N19" s="8"/>
      <c r="O19" s="6"/>
      <c r="P19" s="7" t="s">
        <v>16</v>
      </c>
      <c r="Q19" s="8"/>
      <c r="R19" s="6">
        <v>0</v>
      </c>
      <c r="S19" s="7" t="s">
        <v>16</v>
      </c>
      <c r="T19" s="8">
        <v>17</v>
      </c>
      <c r="U19" s="6"/>
      <c r="V19" s="7"/>
      <c r="W19" s="8"/>
      <c r="X19" s="17"/>
      <c r="Y19" s="17"/>
      <c r="Z19" s="17"/>
      <c r="AA19" s="17"/>
      <c r="AB19" s="17"/>
      <c r="AC19" s="13"/>
      <c r="AD19"/>
      <c r="AE19"/>
      <c r="AF19" s="2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</row>
    <row r="21" ht="13.5">
      <c r="B21" s="15"/>
    </row>
    <row r="24" ht="13.5">
      <c r="M24" s="14"/>
    </row>
  </sheetData>
  <mergeCells count="106">
    <mergeCell ref="AA6:AA7"/>
    <mergeCell ref="AB6:AB7"/>
    <mergeCell ref="C8:E8"/>
    <mergeCell ref="C10:E10"/>
    <mergeCell ref="Y8:Y9"/>
    <mergeCell ref="Z8:Z9"/>
    <mergeCell ref="C6:E6"/>
    <mergeCell ref="X6:X7"/>
    <mergeCell ref="Y6:Y7"/>
    <mergeCell ref="Z6:Z7"/>
    <mergeCell ref="A5:B5"/>
    <mergeCell ref="C5:E5"/>
    <mergeCell ref="F5:H5"/>
    <mergeCell ref="I5:K5"/>
    <mergeCell ref="L5:N5"/>
    <mergeCell ref="O5:Q5"/>
    <mergeCell ref="U5:W5"/>
    <mergeCell ref="A6:A7"/>
    <mergeCell ref="B6:B7"/>
    <mergeCell ref="F6:H6"/>
    <mergeCell ref="I6:K6"/>
    <mergeCell ref="L6:N6"/>
    <mergeCell ref="O6:Q6"/>
    <mergeCell ref="U6:W6"/>
    <mergeCell ref="A8:A9"/>
    <mergeCell ref="B8:B9"/>
    <mergeCell ref="F8:H8"/>
    <mergeCell ref="I8:K8"/>
    <mergeCell ref="L8:N8"/>
    <mergeCell ref="O8:Q8"/>
    <mergeCell ref="U8:W8"/>
    <mergeCell ref="X8:X9"/>
    <mergeCell ref="AA8:AA9"/>
    <mergeCell ref="AB8:AB9"/>
    <mergeCell ref="A10:A11"/>
    <mergeCell ref="B10:B11"/>
    <mergeCell ref="F10:H10"/>
    <mergeCell ref="I10:K10"/>
    <mergeCell ref="L10:N10"/>
    <mergeCell ref="O10:Q10"/>
    <mergeCell ref="U10:W10"/>
    <mergeCell ref="X10:X11"/>
    <mergeCell ref="Y10:Y11"/>
    <mergeCell ref="Z10:Z11"/>
    <mergeCell ref="AA10:AA11"/>
    <mergeCell ref="AB10:AB11"/>
    <mergeCell ref="A12:A13"/>
    <mergeCell ref="B12:B13"/>
    <mergeCell ref="F12:H12"/>
    <mergeCell ref="I12:K12"/>
    <mergeCell ref="C12:E12"/>
    <mergeCell ref="L12:N12"/>
    <mergeCell ref="O12:Q12"/>
    <mergeCell ref="U12:W12"/>
    <mergeCell ref="X12:X13"/>
    <mergeCell ref="R12:T12"/>
    <mergeCell ref="Y12:Y13"/>
    <mergeCell ref="Z12:Z13"/>
    <mergeCell ref="AA12:AA13"/>
    <mergeCell ref="AB12:AB13"/>
    <mergeCell ref="A14:A15"/>
    <mergeCell ref="B14:B15"/>
    <mergeCell ref="F14:H14"/>
    <mergeCell ref="I14:K14"/>
    <mergeCell ref="C14:E14"/>
    <mergeCell ref="L14:N14"/>
    <mergeCell ref="O14:Q14"/>
    <mergeCell ref="U14:W14"/>
    <mergeCell ref="X14:X15"/>
    <mergeCell ref="R14:T14"/>
    <mergeCell ref="Y14:Y15"/>
    <mergeCell ref="Z14:Z15"/>
    <mergeCell ref="AA14:AA15"/>
    <mergeCell ref="AB14:AB15"/>
    <mergeCell ref="A16:A17"/>
    <mergeCell ref="B16:B17"/>
    <mergeCell ref="F16:H16"/>
    <mergeCell ref="I16:K16"/>
    <mergeCell ref="C16:E16"/>
    <mergeCell ref="L16:N16"/>
    <mergeCell ref="O16:Q16"/>
    <mergeCell ref="U16:W16"/>
    <mergeCell ref="X16:X17"/>
    <mergeCell ref="R16:T16"/>
    <mergeCell ref="Y16:Y17"/>
    <mergeCell ref="Z16:Z17"/>
    <mergeCell ref="AA16:AA17"/>
    <mergeCell ref="AB16:AB17"/>
    <mergeCell ref="R5:T5"/>
    <mergeCell ref="R6:T6"/>
    <mergeCell ref="R8:T8"/>
    <mergeCell ref="R10:T10"/>
    <mergeCell ref="A18:A19"/>
    <mergeCell ref="B18:B19"/>
    <mergeCell ref="F18:H18"/>
    <mergeCell ref="I18:K18"/>
    <mergeCell ref="C18:E18"/>
    <mergeCell ref="AA18:AA19"/>
    <mergeCell ref="AB18:AB19"/>
    <mergeCell ref="L18:N18"/>
    <mergeCell ref="O18:Q18"/>
    <mergeCell ref="U18:W18"/>
    <mergeCell ref="R18:T18"/>
    <mergeCell ref="X18:X19"/>
    <mergeCell ref="Y18:Y19"/>
    <mergeCell ref="Z18:Z19"/>
  </mergeCells>
  <printOptions/>
  <pageMargins left="0" right="0" top="0.52" bottom="0.3937007874015748" header="0.31496062992125984" footer="0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ユーザー</dc:creator>
  <cp:keywords/>
  <dc:description/>
  <cp:lastModifiedBy>kosuke HONDA</cp:lastModifiedBy>
  <cp:lastPrinted>2007-11-06T04:57:59Z</cp:lastPrinted>
  <dcterms:created xsi:type="dcterms:W3CDTF">2006-06-06T04:24:05Z</dcterms:created>
  <dcterms:modified xsi:type="dcterms:W3CDTF">2007-11-07T13:14:40Z</dcterms:modified>
  <cp:category/>
  <cp:version/>
  <cp:contentType/>
  <cp:contentStatus/>
</cp:coreProperties>
</file>