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4"/>
  </bookViews>
  <sheets>
    <sheet name="参加用紙" sheetId="1" r:id="rId1"/>
    <sheet name="保険用" sheetId="2" r:id="rId2"/>
    <sheet name="修正ブロック" sheetId="3" r:id="rId3"/>
    <sheet name="スケジュール 確定" sheetId="4" r:id="rId4"/>
    <sheet name="試合方法" sheetId="5" r:id="rId5"/>
    <sheet name="予算" sheetId="6" state="hidden" r:id="rId6"/>
    <sheet name="ブロック" sheetId="7" state="hidden" r:id="rId7"/>
  </sheets>
  <definedNames>
    <definedName name="_xlnm.Print_Area" localSheetId="2">'修正ブロック'!$A$1:$M$70</definedName>
  </definedNames>
  <calcPr fullCalcOnLoad="1"/>
</workbook>
</file>

<file path=xl/sharedStrings.xml><?xml version="1.0" encoding="utf-8"?>
<sst xmlns="http://schemas.openxmlformats.org/spreadsheetml/2006/main" count="574" uniqueCount="308">
  <si>
    <t>趣旨：各学校のAチームの影に隠れている中学１年生等の刺激（技術・試合感等）を</t>
  </si>
  <si>
    <t>　　　　行うために企画した。</t>
  </si>
  <si>
    <t>　　　　また、一部学校を除き３年生も引退の時期に差し掛かっており、７人制での</t>
  </si>
  <si>
    <t>　　　　本大会で有終の美を飾ってほしいとも考えた。</t>
  </si>
  <si>
    <t>　　　　いずれにしても、サッカーを楽しんでほしい事が第一番である。</t>
  </si>
  <si>
    <t>監督（代表者）会議</t>
  </si>
  <si>
    <t>9:00-9：25</t>
  </si>
  <si>
    <t>Aブロック</t>
  </si>
  <si>
    <t>A1</t>
  </si>
  <si>
    <t>B1</t>
  </si>
  <si>
    <t>A2</t>
  </si>
  <si>
    <t>A3</t>
  </si>
  <si>
    <t>勝ち</t>
  </si>
  <si>
    <t>分け</t>
  </si>
  <si>
    <t>負け</t>
  </si>
  <si>
    <t>勝ち点</t>
  </si>
  <si>
    <t>得失点差</t>
  </si>
  <si>
    <t>総得点</t>
  </si>
  <si>
    <t>Bブロック</t>
  </si>
  <si>
    <t>B2</t>
  </si>
  <si>
    <t>Cブロック</t>
  </si>
  <si>
    <t>C1</t>
  </si>
  <si>
    <t>C2</t>
  </si>
  <si>
    <t>Dブロック</t>
  </si>
  <si>
    <t>D1</t>
  </si>
  <si>
    <t>D2</t>
  </si>
  <si>
    <t>①</t>
  </si>
  <si>
    <t>②</t>
  </si>
  <si>
    <t>③</t>
  </si>
  <si>
    <t>④</t>
  </si>
  <si>
    <t>⑤</t>
  </si>
  <si>
    <t>⑥</t>
  </si>
  <si>
    <t>⑦</t>
  </si>
  <si>
    <t>⑧</t>
  </si>
  <si>
    <t>イ1</t>
  </si>
  <si>
    <t>イ2</t>
  </si>
  <si>
    <t>イ3</t>
  </si>
  <si>
    <t>VS</t>
  </si>
  <si>
    <t>9：35-10：00</t>
  </si>
  <si>
    <t>10：10-10：35</t>
  </si>
  <si>
    <t>10：45-11：10</t>
  </si>
  <si>
    <t>11：20-11：45</t>
  </si>
  <si>
    <t>11：55-12：20</t>
  </si>
  <si>
    <t>昼食・休憩</t>
  </si>
  <si>
    <t>開会式</t>
  </si>
  <si>
    <t>閉会式（表彰）</t>
  </si>
  <si>
    <t>北コート（東）</t>
  </si>
  <si>
    <t>北コート（西）</t>
  </si>
  <si>
    <t>南コート（東）</t>
  </si>
  <si>
    <t>南コート（西）</t>
  </si>
  <si>
    <t>チーム割り振りの考え</t>
  </si>
  <si>
    <t>A</t>
  </si>
  <si>
    <t>B</t>
  </si>
  <si>
    <t>C</t>
  </si>
  <si>
    <t>D</t>
  </si>
  <si>
    <t>　３年生</t>
  </si>
  <si>
    <t>　２年生</t>
  </si>
  <si>
    <t>　１年生</t>
  </si>
  <si>
    <t>各ブロックのチーム組合（選出）は、事務局にて行う。</t>
  </si>
  <si>
    <t>選出にあたっては、参加申し込み書記載の学年構成を考慮する。</t>
  </si>
  <si>
    <t>予算（案）</t>
  </si>
  <si>
    <t>収入</t>
  </si>
  <si>
    <t>金額</t>
  </si>
  <si>
    <t>内訳</t>
  </si>
  <si>
    <t>支出</t>
  </si>
  <si>
    <t>項目</t>
  </si>
  <si>
    <t>参加費</t>
  </si>
  <si>
    <t>審判謝礼</t>
  </si>
  <si>
    <t>弁当代</t>
  </si>
  <si>
    <t>石灰代</t>
  </si>
  <si>
    <t>賞品代</t>
  </si>
  <si>
    <t>事務費</t>
  </si>
  <si>
    <t>ﾌﾟﾛｸﾞﾗﾑ、連絡費、コピー代等</t>
  </si>
  <si>
    <t>その他</t>
  </si>
  <si>
    <t>ライン引き</t>
  </si>
  <si>
    <t>合計</t>
  </si>
  <si>
    <t>A4</t>
  </si>
  <si>
    <t>B3</t>
  </si>
  <si>
    <t>B4</t>
  </si>
  <si>
    <t>A3</t>
  </si>
  <si>
    <t>C3</t>
  </si>
  <si>
    <t>C4</t>
  </si>
  <si>
    <t>D3</t>
  </si>
  <si>
    <t>D4</t>
  </si>
  <si>
    <t>イブロック</t>
  </si>
  <si>
    <t>イ１</t>
  </si>
  <si>
    <t>イ２</t>
  </si>
  <si>
    <t>イ３</t>
  </si>
  <si>
    <t>イ４</t>
  </si>
  <si>
    <t>ロ１</t>
  </si>
  <si>
    <t>ロ２</t>
  </si>
  <si>
    <t>ロ３</t>
  </si>
  <si>
    <t>ロ４</t>
  </si>
  <si>
    <t>ハ１</t>
  </si>
  <si>
    <t>ハ２</t>
  </si>
  <si>
    <t>ハ３</t>
  </si>
  <si>
    <t>ハ４</t>
  </si>
  <si>
    <t>ニ１</t>
  </si>
  <si>
    <t>ニ２</t>
  </si>
  <si>
    <t>ニ３</t>
  </si>
  <si>
    <t>ニ４</t>
  </si>
  <si>
    <t>2009/07/25　中学サマーチャレンジ交流会</t>
  </si>
  <si>
    <t>イ</t>
  </si>
  <si>
    <t>ロ</t>
  </si>
  <si>
    <t>ハ</t>
  </si>
  <si>
    <t>ニ</t>
  </si>
  <si>
    <t>社会人　500円/試合</t>
  </si>
  <si>
    <t>１位2000円相当、２，３位1000円相当</t>
  </si>
  <si>
    <t>謝礼</t>
  </si>
  <si>
    <t>会場費等の使用謝礼等</t>
  </si>
  <si>
    <t>ロブロック</t>
  </si>
  <si>
    <t>ハブロック</t>
  </si>
  <si>
    <t>ニブロック</t>
  </si>
  <si>
    <t>Aブロック</t>
  </si>
  <si>
    <t>A3</t>
  </si>
  <si>
    <t>A4</t>
  </si>
  <si>
    <t>A1</t>
  </si>
  <si>
    <t>①</t>
  </si>
  <si>
    <t>A2</t>
  </si>
  <si>
    <t>A3</t>
  </si>
  <si>
    <t>②</t>
  </si>
  <si>
    <t>B3</t>
  </si>
  <si>
    <t>B4</t>
  </si>
  <si>
    <t>③</t>
  </si>
  <si>
    <t>C3</t>
  </si>
  <si>
    <t>C4</t>
  </si>
  <si>
    <t>④</t>
  </si>
  <si>
    <t>D3</t>
  </si>
  <si>
    <t>D4</t>
  </si>
  <si>
    <t>イブロック</t>
  </si>
  <si>
    <t>イ４</t>
  </si>
  <si>
    <t>イ１</t>
  </si>
  <si>
    <t>⑤</t>
  </si>
  <si>
    <t>イ２</t>
  </si>
  <si>
    <t>イ３</t>
  </si>
  <si>
    <t>ロブロック</t>
  </si>
  <si>
    <t>ロ１</t>
  </si>
  <si>
    <t>⑥</t>
  </si>
  <si>
    <t>ロ２</t>
  </si>
  <si>
    <t>ロ３</t>
  </si>
  <si>
    <t>ロ４</t>
  </si>
  <si>
    <t>ハブロック</t>
  </si>
  <si>
    <t>ハ１</t>
  </si>
  <si>
    <t>⑦</t>
  </si>
  <si>
    <t>ハ２</t>
  </si>
  <si>
    <t>ハ３</t>
  </si>
  <si>
    <t>ハ４</t>
  </si>
  <si>
    <t>ニブロック</t>
  </si>
  <si>
    <t>ニ１</t>
  </si>
  <si>
    <t>⑧</t>
  </si>
  <si>
    <t>ニ２</t>
  </si>
  <si>
    <t>ニ３</t>
  </si>
  <si>
    <t>ニ４</t>
  </si>
  <si>
    <t>A</t>
  </si>
  <si>
    <t>B</t>
  </si>
  <si>
    <t>C</t>
  </si>
  <si>
    <t>D</t>
  </si>
  <si>
    <t>イ</t>
  </si>
  <si>
    <t>ロ</t>
  </si>
  <si>
    <t>ハ</t>
  </si>
  <si>
    <t>ニ</t>
  </si>
  <si>
    <t>2009/07/25　ジュニアユース　サマーフェスティバル</t>
  </si>
  <si>
    <t>勝点　：　勝ち（３）　分け（１）　負け（０）</t>
  </si>
  <si>
    <t>ブロック順位　：　①勝点の多い方　②得失点差　③総得点　④当該チームの対戦結果　⑤１対１（３人）１０秒</t>
  </si>
  <si>
    <t>イ（１位）　ｖｓ　　ロ（１位）</t>
  </si>
  <si>
    <t>イ（２位）　ｖｓ　　ロ（２位）</t>
  </si>
  <si>
    <t>順位決定戦</t>
  </si>
  <si>
    <t>北コート順位</t>
  </si>
  <si>
    <t>南コート順位</t>
  </si>
  <si>
    <t>＜３位決定戦＞</t>
  </si>
  <si>
    <t>＜１位決定戦＞</t>
  </si>
  <si>
    <t>参加費　2000円/チーム</t>
  </si>
  <si>
    <t>2000*16</t>
  </si>
  <si>
    <t>500*28</t>
  </si>
  <si>
    <t>600*10人　　ジュース含む</t>
  </si>
  <si>
    <t>2000円*4袋</t>
  </si>
  <si>
    <t>事務費内訳</t>
  </si>
  <si>
    <t>相田へ（2000）</t>
  </si>
  <si>
    <t>郵送　（80×8×2回）1280円</t>
  </si>
  <si>
    <t>コピー代　720円</t>
  </si>
  <si>
    <t>VS</t>
  </si>
  <si>
    <t>試合時間　：　１０分-２分-１０分</t>
  </si>
  <si>
    <t>13：00-</t>
  </si>
  <si>
    <t>13：30-</t>
  </si>
  <si>
    <t>14：00-</t>
  </si>
  <si>
    <t>14：30-</t>
  </si>
  <si>
    <t>15：00-</t>
  </si>
  <si>
    <t>15：30-</t>
  </si>
  <si>
    <t>イ１</t>
  </si>
  <si>
    <t>VS</t>
  </si>
  <si>
    <t>イ２</t>
  </si>
  <si>
    <t>ニ１</t>
  </si>
  <si>
    <t>ニ４</t>
  </si>
  <si>
    <t>ロ１</t>
  </si>
  <si>
    <t>イ３</t>
  </si>
  <si>
    <t>イ４</t>
  </si>
  <si>
    <t>ロ２</t>
  </si>
  <si>
    <t>ロ３</t>
  </si>
  <si>
    <t>ロ４</t>
  </si>
  <si>
    <t>イ２</t>
  </si>
  <si>
    <t>ハ１</t>
  </si>
  <si>
    <t>ハ２</t>
  </si>
  <si>
    <t>ハ３</t>
  </si>
  <si>
    <t>ハ４</t>
  </si>
  <si>
    <t>ニ２</t>
  </si>
  <si>
    <t>ニ３</t>
  </si>
  <si>
    <t>ロ)　１位</t>
  </si>
  <si>
    <t>ハ)　１位</t>
  </si>
  <si>
    <t>ハ)　２位</t>
  </si>
  <si>
    <t>ロ)　２位</t>
  </si>
  <si>
    <t>イ)　１位</t>
  </si>
  <si>
    <t>イ)　２位</t>
  </si>
  <si>
    <t>ニ)　１位</t>
  </si>
  <si>
    <t>ニ)　２位</t>
  </si>
  <si>
    <t>2009/7/25　ジュニアユース　サマーフェスティバル　参加申込み</t>
  </si>
  <si>
    <t>チーム名</t>
  </si>
  <si>
    <t>代表者名</t>
  </si>
  <si>
    <t>☆緊急時用（携帯電話）</t>
  </si>
  <si>
    <t>E-mail: 可能であれば</t>
  </si>
  <si>
    <t>Ｎｏ</t>
  </si>
  <si>
    <t>選手名</t>
  </si>
  <si>
    <t>学年</t>
  </si>
  <si>
    <t>ユニホームカラー　　　フィールド：（正）　　　　　　　　　　　（副）</t>
  </si>
  <si>
    <t>（上着の色のみ）　　　　　　　ＧＫ（正）　　　　　　　　　　　（副）</t>
  </si>
  <si>
    <t>傷害保険</t>
  </si>
  <si>
    <t>住所</t>
  </si>
  <si>
    <t>連絡先　（自宅）tel　　　　　　　　　　Fax</t>
  </si>
  <si>
    <t>連絡先　（会社）tel　　　　　　　　　　Fax</t>
  </si>
  <si>
    <t>当日　入ります</t>
  </si>
  <si>
    <t>チームで対応します</t>
  </si>
  <si>
    <t>送付先</t>
  </si>
  <si>
    <t>Ｎｏ</t>
  </si>
  <si>
    <t>保険申込み用　　フェスティバル当日持参してください。</t>
  </si>
  <si>
    <t>氏名、住所、生年月日が必要になりますが、個人情報保護法の関係から</t>
  </si>
  <si>
    <t>扱いが大変ですので、保険代理店には、当日直接渡すことにいたしました。</t>
  </si>
  <si>
    <t>○1-4位順位決定戦は、１２分１本　　○5-8位順位決定は、５分Vゴール方式</t>
  </si>
  <si>
    <t>16：00-</t>
  </si>
  <si>
    <t>16：10-</t>
  </si>
  <si>
    <t>イ)　３位</t>
  </si>
  <si>
    <t>ロ)　３位</t>
  </si>
  <si>
    <t>イ)　４位</t>
  </si>
  <si>
    <t>ロ)　４位</t>
  </si>
  <si>
    <t>ハ)　３位</t>
  </si>
  <si>
    <t>ニ)　３位</t>
  </si>
  <si>
    <t>ハ)　４位</t>
  </si>
  <si>
    <t>ニ)　４位</t>
  </si>
  <si>
    <t>受付　（参加料等）</t>
  </si>
  <si>
    <t>＜５位決定戦＞</t>
  </si>
  <si>
    <t>イ（３位）　ｖｓ　　ロ（３位）</t>
  </si>
  <si>
    <t>ハ（１位）　ｖｓ　　ニ（１位）</t>
  </si>
  <si>
    <t>ハ（２位）　ｖｓ　ニ（２位）</t>
  </si>
  <si>
    <t>ハ（３位）　ｖｓ　　ニ（３位）</t>
  </si>
  <si>
    <t>イ（４位）ｖｓロ（４位）</t>
  </si>
  <si>
    <t>2009/7/25　ジュニアユース　サマーフェスティバル</t>
  </si>
  <si>
    <t>生年月日</t>
  </si>
  <si>
    <t>平成　　　年　　　月　　　日</t>
  </si>
  <si>
    <t>＜　保険申込み用　＞</t>
  </si>
  <si>
    <t>＜　参加申込み用　＞　7/10必着</t>
  </si>
  <si>
    <t>●荒天により、中止となる場合があります。</t>
  </si>
  <si>
    <t>年　</t>
  </si>
  <si>
    <t>米沢市桜木町２－64　　相田昌洋　　　FAX24-2857</t>
  </si>
  <si>
    <t>タイムスケジュール（案）</t>
  </si>
  <si>
    <t>☆参加申込みにより、保険代理店には仮申込みを行います。　（保険代は立替えておきます）</t>
  </si>
  <si>
    <t>ハ（４位）ｖｓニ（４位）</t>
  </si>
  <si>
    <t>１．</t>
  </si>
  <si>
    <t>２．</t>
  </si>
  <si>
    <t>３．</t>
  </si>
  <si>
    <t>選手はフィールド６名・キーパー１名の７人制．</t>
  </si>
  <si>
    <t>選手交代は、所定の交代ゾーンから自由に行うことができます．</t>
  </si>
  <si>
    <t>＊注１</t>
  </si>
  <si>
    <t>４．</t>
  </si>
  <si>
    <t>退場及び今大会中通算して２回の警告を受けた選手は、次の試合を出場停止とする．</t>
  </si>
  <si>
    <t>５．</t>
  </si>
  <si>
    <t>相手チームは１０ヤード離れること．</t>
  </si>
  <si>
    <t>６．</t>
  </si>
  <si>
    <t>ゴールキックは、ペナルティエリア内からであればどこからでもよい．</t>
  </si>
  <si>
    <t>７．</t>
  </si>
  <si>
    <t>オフサイドはなし．</t>
  </si>
  <si>
    <t>８．</t>
  </si>
  <si>
    <t>ＰＫは直接シュートとすること。</t>
  </si>
  <si>
    <t>９．</t>
  </si>
  <si>
    <t>勝ち点：勝＝３点・分け＝１点</t>
  </si>
  <si>
    <t>１０．</t>
  </si>
  <si>
    <t>１１．</t>
  </si>
  <si>
    <t>試合球は各チーム持参して下さい．</t>
  </si>
  <si>
    <t>１２．</t>
  </si>
  <si>
    <t>ユニフォームは２種類準備すること．</t>
  </si>
  <si>
    <t>１３．</t>
  </si>
  <si>
    <t>進行がスムーズに行われるように、集合時間等厳守にてご協力お願いいたします．</t>
  </si>
  <si>
    <t>１４．</t>
  </si>
  <si>
    <t>不明な点がありましたら、事務局まで．</t>
  </si>
  <si>
    <t>１５．</t>
  </si>
  <si>
    <t>１０Ｍ</t>
  </si>
  <si>
    <t>注１</t>
  </si>
  <si>
    <t>交代ゾーン</t>
  </si>
  <si>
    <t>４８Ｍ</t>
  </si>
  <si>
    <t>試合後は陣地のごみの処理を必ず行ってから帰ってください．</t>
  </si>
  <si>
    <t>試 合 の 方 法</t>
  </si>
  <si>
    <t xml:space="preserve"> </t>
  </si>
  <si>
    <t>競技規則は前年度の日本サッカー協会規則に、特別ルールをアレンジしたものとする．</t>
  </si>
  <si>
    <t>試合時間は１０分ハーフ．（休憩２分）</t>
  </si>
  <si>
    <t>但し、対戦チーム合意の場合は、８人制も認める）</t>
  </si>
  <si>
    <t>勝点が同じ場合、得失点、総得点、当該チーム対戦結果とし、</t>
  </si>
  <si>
    <t>それでも決しない場合は、３人での１対１による（１０秒）得点で決する。</t>
  </si>
  <si>
    <t>審判は、事務局で対応します。なお各チームで審判のご協力ができる方の事前紹介をお願いします。</t>
  </si>
  <si>
    <t>　1-4順位決定戦は、１２分　１本　　5-8順位決定は。５分　Ｖゴール方式</t>
  </si>
  <si>
    <t>タッチラインからは、キックインより再開する。</t>
  </si>
  <si>
    <t>・１人制の審判を予定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</si>
</sst>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b/>
      <sz val="14"/>
      <name val="ＭＳ Ｐゴシック"/>
      <family val="3"/>
    </font>
    <font>
      <sz val="6"/>
      <name val="HG丸ｺﾞｼｯｸM-PRO"/>
      <family val="3"/>
    </font>
    <font>
      <sz val="20"/>
      <name val="HG丸ｺﾞｼｯｸM-PRO"/>
      <family val="3"/>
    </font>
    <font>
      <b/>
      <u val="single"/>
      <sz val="10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2"/>
      <name val="ＦＡ ポップＢ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ＦＡ ポップＢ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52"/>
      </patternFill>
    </fill>
    <fill>
      <patternFill patternType="lightUp">
        <fgColor indexed="50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9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3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7" borderId="13" xfId="0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0" fillId="18" borderId="2" xfId="0" applyFill="1" applyBorder="1" applyAlignment="1">
      <alignment horizontal="center" vertical="center"/>
    </xf>
    <xf numFmtId="0" fontId="0" fillId="18" borderId="13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18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32" fillId="19" borderId="0" xfId="68" applyFont="1" applyFill="1">
      <alignment/>
      <protection/>
    </xf>
    <xf numFmtId="0" fontId="0" fillId="19" borderId="0" xfId="68" applyFill="1">
      <alignment/>
      <protection/>
    </xf>
    <xf numFmtId="0" fontId="0" fillId="0" borderId="0" xfId="68">
      <alignment/>
      <protection/>
    </xf>
    <xf numFmtId="0" fontId="23" fillId="0" borderId="0" xfId="68" applyFont="1" applyAlignment="1" quotePrefix="1">
      <alignment horizontal="right"/>
      <protection/>
    </xf>
    <xf numFmtId="0" fontId="12" fillId="0" borderId="0" xfId="68" applyFont="1">
      <alignment/>
      <protection/>
    </xf>
    <xf numFmtId="0" fontId="21" fillId="0" borderId="0" xfId="68" applyFont="1">
      <alignment/>
      <protection/>
    </xf>
    <xf numFmtId="0" fontId="0" fillId="0" borderId="0" xfId="68" applyBorder="1">
      <alignment/>
      <protection/>
    </xf>
    <xf numFmtId="0" fontId="12" fillId="0" borderId="0" xfId="68" applyFont="1" applyAlignment="1" quotePrefix="1">
      <alignment horizontal="right"/>
      <protection/>
    </xf>
    <xf numFmtId="0" fontId="0" fillId="20" borderId="0" xfId="68" applyFill="1">
      <alignment/>
      <protection/>
    </xf>
    <xf numFmtId="0" fontId="33" fillId="20" borderId="23" xfId="68" applyFont="1" applyFill="1" applyBorder="1" applyAlignment="1">
      <alignment horizontal="center"/>
      <protection/>
    </xf>
    <xf numFmtId="0" fontId="0" fillId="20" borderId="23" xfId="68" applyFill="1" applyBorder="1">
      <alignment/>
      <protection/>
    </xf>
    <xf numFmtId="0" fontId="0" fillId="20" borderId="0" xfId="68" applyFill="1" applyAlignment="1">
      <alignment horizontal="right"/>
      <protection/>
    </xf>
    <xf numFmtId="0" fontId="34" fillId="20" borderId="14" xfId="68" applyFont="1" applyFill="1" applyBorder="1" applyAlignment="1">
      <alignment horizontal="center"/>
      <protection/>
    </xf>
    <xf numFmtId="0" fontId="0" fillId="20" borderId="13" xfId="68" applyFill="1" applyBorder="1">
      <alignment/>
      <protection/>
    </xf>
    <xf numFmtId="0" fontId="0" fillId="20" borderId="17" xfId="68" applyFill="1" applyBorder="1">
      <alignment/>
      <protection/>
    </xf>
    <xf numFmtId="0" fontId="0" fillId="20" borderId="18" xfId="68" applyFill="1" applyBorder="1">
      <alignment/>
      <protection/>
    </xf>
    <xf numFmtId="0" fontId="0" fillId="0" borderId="18" xfId="68" applyBorder="1">
      <alignment/>
      <protection/>
    </xf>
    <xf numFmtId="0" fontId="0" fillId="21" borderId="24" xfId="68" applyFill="1" applyBorder="1">
      <alignment/>
      <protection/>
    </xf>
    <xf numFmtId="0" fontId="0" fillId="21" borderId="25" xfId="68" applyFill="1" applyBorder="1">
      <alignment/>
      <protection/>
    </xf>
    <xf numFmtId="0" fontId="0" fillId="21" borderId="26" xfId="68" applyFill="1" applyBorder="1">
      <alignment/>
      <protection/>
    </xf>
    <xf numFmtId="0" fontId="0" fillId="21" borderId="27" xfId="68" applyFill="1" applyBorder="1">
      <alignment/>
      <protection/>
    </xf>
    <xf numFmtId="0" fontId="0" fillId="21" borderId="0" xfId="68" applyFill="1" applyBorder="1">
      <alignment/>
      <protection/>
    </xf>
    <xf numFmtId="0" fontId="0" fillId="21" borderId="28" xfId="68" applyFill="1" applyBorder="1">
      <alignment/>
      <protection/>
    </xf>
    <xf numFmtId="0" fontId="0" fillId="21" borderId="29" xfId="68" applyFill="1" applyBorder="1">
      <alignment/>
      <protection/>
    </xf>
    <xf numFmtId="0" fontId="33" fillId="20" borderId="0" xfId="68" applyFont="1" applyFill="1" applyAlignment="1">
      <alignment horizontal="center"/>
      <protection/>
    </xf>
    <xf numFmtId="0" fontId="0" fillId="20" borderId="27" xfId="68" applyFill="1" applyBorder="1">
      <alignment/>
      <protection/>
    </xf>
    <xf numFmtId="0" fontId="0" fillId="20" borderId="29" xfId="68" applyFill="1" applyBorder="1">
      <alignment/>
      <protection/>
    </xf>
    <xf numFmtId="0" fontId="0" fillId="0" borderId="0" xfId="68" applyAlignment="1">
      <alignment horizontal="center"/>
      <protection/>
    </xf>
    <xf numFmtId="0" fontId="0" fillId="20" borderId="30" xfId="68" applyFill="1" applyBorder="1">
      <alignment/>
      <protection/>
    </xf>
    <xf numFmtId="0" fontId="0" fillId="20" borderId="0" xfId="68" applyFill="1" applyBorder="1">
      <alignment/>
      <protection/>
    </xf>
    <xf numFmtId="0" fontId="0" fillId="21" borderId="30" xfId="68" applyFill="1" applyBorder="1">
      <alignment/>
      <protection/>
    </xf>
    <xf numFmtId="0" fontId="0" fillId="21" borderId="31" xfId="68" applyFill="1" applyBorder="1">
      <alignment/>
      <protection/>
    </xf>
    <xf numFmtId="0" fontId="0" fillId="21" borderId="20" xfId="68" applyFill="1" applyBorder="1">
      <alignment/>
      <protection/>
    </xf>
    <xf numFmtId="0" fontId="0" fillId="21" borderId="32" xfId="68" applyFill="1" applyBorder="1">
      <alignment/>
      <protection/>
    </xf>
    <xf numFmtId="0" fontId="0" fillId="0" borderId="23" xfId="68" applyBorder="1">
      <alignment/>
      <protection/>
    </xf>
    <xf numFmtId="0" fontId="35" fillId="0" borderId="0" xfId="68" applyFont="1">
      <alignment/>
      <protection/>
    </xf>
    <xf numFmtId="0" fontId="0" fillId="0" borderId="0" xfId="68" applyFo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_コピー ～ 中学モルツカップ２０09要項など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20</xdr:row>
      <xdr:rowOff>104775</xdr:rowOff>
    </xdr:from>
    <xdr:to>
      <xdr:col>6</xdr:col>
      <xdr:colOff>66675</xdr:colOff>
      <xdr:row>24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66900" y="4400550"/>
          <a:ext cx="4467225" cy="800100"/>
        </a:xfrm>
        <a:prstGeom prst="wedgeRoundRectCallout">
          <a:avLst>
            <a:gd name="adj1" fmla="val 6263"/>
            <a:gd name="adj2" fmla="val 69046"/>
          </a:avLst>
        </a:prstGeom>
        <a:solidFill>
          <a:srgbClr val="C0C0C0">
            <a:alpha val="6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本フェスティバル案内の保険に入る場合は、『当日　入ります」に○を付けてください。
既に入っている又は独自に入るチームは『チームで対応します」に○を付けてください。</a:t>
          </a:r>
        </a:p>
      </xdr:txBody>
    </xdr:sp>
    <xdr:clientData/>
  </xdr:twoCellAnchor>
  <xdr:twoCellAnchor>
    <xdr:from>
      <xdr:col>3</xdr:col>
      <xdr:colOff>1076325</xdr:colOff>
      <xdr:row>10</xdr:row>
      <xdr:rowOff>28575</xdr:rowOff>
    </xdr:from>
    <xdr:to>
      <xdr:col>6</xdr:col>
      <xdr:colOff>304800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162425" y="2076450"/>
          <a:ext cx="2409825" cy="533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通常は、自宅ｔｅｌのみでｏｋです。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65</xdr:row>
      <xdr:rowOff>57150</xdr:rowOff>
    </xdr:from>
    <xdr:to>
      <xdr:col>2</xdr:col>
      <xdr:colOff>47625</xdr:colOff>
      <xdr:row>67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14475" y="11201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67</xdr:row>
      <xdr:rowOff>28575</xdr:rowOff>
    </xdr:from>
    <xdr:to>
      <xdr:col>4</xdr:col>
      <xdr:colOff>85725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515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66</xdr:row>
      <xdr:rowOff>47625</xdr:rowOff>
    </xdr:from>
    <xdr:to>
      <xdr:col>3</xdr:col>
      <xdr:colOff>85725</xdr:colOff>
      <xdr:row>67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2324100" y="113633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6</xdr:col>
      <xdr:colOff>9525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20764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19050</xdr:rowOff>
    </xdr:from>
    <xdr:to>
      <xdr:col>6</xdr:col>
      <xdr:colOff>0</xdr:colOff>
      <xdr:row>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10477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38100</xdr:rowOff>
    </xdr:from>
    <xdr:to>
      <xdr:col>6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31242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6</xdr:col>
      <xdr:colOff>19050</xdr:colOff>
      <xdr:row>27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41433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28575</xdr:rowOff>
    </xdr:from>
    <xdr:to>
      <xdr:col>6</xdr:col>
      <xdr:colOff>9525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5172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19050</xdr:rowOff>
    </xdr:from>
    <xdr:to>
      <xdr:col>6</xdr:col>
      <xdr:colOff>0</xdr:colOff>
      <xdr:row>39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61912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28575</xdr:rowOff>
    </xdr:from>
    <xdr:to>
      <xdr:col>6</xdr:col>
      <xdr:colOff>0</xdr:colOff>
      <xdr:row>45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72294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5</xdr:col>
      <xdr:colOff>771525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8239125"/>
          <a:ext cx="3114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8</xdr:row>
      <xdr:rowOff>95250</xdr:rowOff>
    </xdr:from>
    <xdr:to>
      <xdr:col>10</xdr:col>
      <xdr:colOff>104775</xdr:colOff>
      <xdr:row>26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1466850"/>
          <a:ext cx="5295900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参加チームが多数の場合
　午前の部も開催を検討する。</a:t>
          </a:r>
        </a:p>
      </xdr:txBody>
    </xdr:sp>
    <xdr:clientData/>
  </xdr:twoCellAnchor>
  <xdr:twoCellAnchor>
    <xdr:from>
      <xdr:col>1</xdr:col>
      <xdr:colOff>485775</xdr:colOff>
      <xdr:row>61</xdr:row>
      <xdr:rowOff>142875</xdr:rowOff>
    </xdr:from>
    <xdr:to>
      <xdr:col>3</xdr:col>
      <xdr:colOff>542925</xdr:colOff>
      <xdr:row>64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1171575" y="10601325"/>
          <a:ext cx="1619250" cy="4000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午前の部は、参加チーム数により検討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23</xdr:row>
      <xdr:rowOff>0</xdr:rowOff>
    </xdr:from>
    <xdr:to>
      <xdr:col>2</xdr:col>
      <xdr:colOff>47625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85725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4795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195262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41</xdr:row>
      <xdr:rowOff>9525</xdr:rowOff>
    </xdr:from>
    <xdr:to>
      <xdr:col>10</xdr:col>
      <xdr:colOff>238125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5991225" y="7258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39</xdr:row>
      <xdr:rowOff>0</xdr:rowOff>
    </xdr:from>
    <xdr:to>
      <xdr:col>10</xdr:col>
      <xdr:colOff>247650</xdr:colOff>
      <xdr:row>39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000750" y="6905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38</xdr:row>
      <xdr:rowOff>0</xdr:rowOff>
    </xdr:from>
    <xdr:to>
      <xdr:col>11</xdr:col>
      <xdr:colOff>257175</xdr:colOff>
      <xdr:row>42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6515100" y="6724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44</xdr:row>
      <xdr:rowOff>0</xdr:rowOff>
    </xdr:from>
    <xdr:to>
      <xdr:col>11</xdr:col>
      <xdr:colOff>266700</xdr:colOff>
      <xdr:row>49</xdr:row>
      <xdr:rowOff>9525</xdr:rowOff>
    </xdr:to>
    <xdr:sp>
      <xdr:nvSpPr>
        <xdr:cNvPr id="4" name="Line 4"/>
        <xdr:cNvSpPr>
          <a:spLocks/>
        </xdr:cNvSpPr>
      </xdr:nvSpPr>
      <xdr:spPr>
        <a:xfrm>
          <a:off x="6524625" y="77724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45</xdr:row>
      <xdr:rowOff>0</xdr:rowOff>
    </xdr:from>
    <xdr:to>
      <xdr:col>10</xdr:col>
      <xdr:colOff>238125</xdr:colOff>
      <xdr:row>46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5991225" y="7953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47</xdr:row>
      <xdr:rowOff>9525</xdr:rowOff>
    </xdr:from>
    <xdr:to>
      <xdr:col>10</xdr:col>
      <xdr:colOff>238125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>
          <a:off x="5991225" y="8305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95250</xdr:rowOff>
    </xdr:from>
    <xdr:to>
      <xdr:col>5</xdr:col>
      <xdr:colOff>390525</xdr:colOff>
      <xdr:row>50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1209675" y="8924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95250</xdr:rowOff>
    </xdr:from>
    <xdr:to>
      <xdr:col>9</xdr:col>
      <xdr:colOff>0</xdr:colOff>
      <xdr:row>50</xdr:row>
      <xdr:rowOff>95250</xdr:rowOff>
    </xdr:to>
    <xdr:sp>
      <xdr:nvSpPr>
        <xdr:cNvPr id="8" name="Line 9"/>
        <xdr:cNvSpPr>
          <a:spLocks/>
        </xdr:cNvSpPr>
      </xdr:nvSpPr>
      <xdr:spPr>
        <a:xfrm>
          <a:off x="3276600" y="89249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42</xdr:row>
      <xdr:rowOff>0</xdr:rowOff>
    </xdr:from>
    <xdr:to>
      <xdr:col>6</xdr:col>
      <xdr:colOff>285750</xdr:colOff>
      <xdr:row>44</xdr:row>
      <xdr:rowOff>171450</xdr:rowOff>
    </xdr:to>
    <xdr:sp>
      <xdr:nvSpPr>
        <xdr:cNvPr id="9" name="Oval 10"/>
        <xdr:cNvSpPr>
          <a:spLocks/>
        </xdr:cNvSpPr>
      </xdr:nvSpPr>
      <xdr:spPr>
        <a:xfrm>
          <a:off x="2971800" y="7429500"/>
          <a:ext cx="5810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38100</xdr:rowOff>
    </xdr:from>
    <xdr:to>
      <xdr:col>4</xdr:col>
      <xdr:colOff>104775</xdr:colOff>
      <xdr:row>43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1924050" y="7639050"/>
          <a:ext cx="762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43</xdr:row>
      <xdr:rowOff>38100</xdr:rowOff>
    </xdr:from>
    <xdr:to>
      <xdr:col>7</xdr:col>
      <xdr:colOff>638175</xdr:colOff>
      <xdr:row>43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4533900" y="7639050"/>
          <a:ext cx="571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36</xdr:row>
      <xdr:rowOff>114300</xdr:rowOff>
    </xdr:from>
    <xdr:to>
      <xdr:col>8</xdr:col>
      <xdr:colOff>180975</xdr:colOff>
      <xdr:row>36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4629150" y="6486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36</xdr:row>
      <xdr:rowOff>114300</xdr:rowOff>
    </xdr:from>
    <xdr:to>
      <xdr:col>9</xdr:col>
      <xdr:colOff>0</xdr:colOff>
      <xdr:row>36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124450" y="6486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28575</xdr:rowOff>
    </xdr:from>
    <xdr:to>
      <xdr:col>2</xdr:col>
      <xdr:colOff>47625</xdr:colOff>
      <xdr:row>65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14475" y="10658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38100</xdr:rowOff>
    </xdr:from>
    <xdr:to>
      <xdr:col>4</xdr:col>
      <xdr:colOff>85725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353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47625</xdr:rowOff>
    </xdr:from>
    <xdr:to>
      <xdr:col>3</xdr:col>
      <xdr:colOff>76200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24100" y="11020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6</xdr:col>
      <xdr:colOff>9525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34480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24193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38100</xdr:rowOff>
    </xdr:from>
    <xdr:to>
      <xdr:col>6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44958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6</xdr:col>
      <xdr:colOff>19050</xdr:colOff>
      <xdr:row>35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55149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6</xdr:col>
      <xdr:colOff>9525</xdr:colOff>
      <xdr:row>41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65436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6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75628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28575</xdr:rowOff>
    </xdr:from>
    <xdr:to>
      <xdr:col>6</xdr:col>
      <xdr:colOff>0</xdr:colOff>
      <xdr:row>53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8601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771525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96393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95250</xdr:rowOff>
    </xdr:from>
    <xdr:to>
      <xdr:col>10</xdr:col>
      <xdr:colOff>104775</xdr:colOff>
      <xdr:row>34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2838450"/>
          <a:ext cx="5553075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参加チームが多数の場合
　午前の部も開催を検討する。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0">
      <selection activeCell="E15" sqref="E15"/>
    </sheetView>
  </sheetViews>
  <sheetFormatPr defaultColWidth="9.00390625" defaultRowHeight="13.5"/>
  <cols>
    <col min="1" max="1" width="5.125" style="43" customWidth="1"/>
    <col min="2" max="2" width="26.375" style="43" customWidth="1"/>
    <col min="3" max="3" width="9.00390625" style="43" customWidth="1"/>
    <col min="4" max="5" width="16.375" style="43" customWidth="1"/>
    <col min="6" max="6" width="9.00390625" style="43" customWidth="1"/>
    <col min="7" max="7" width="4.875" style="43" customWidth="1"/>
    <col min="8" max="10" width="9.00390625" style="43" customWidth="1"/>
    <col min="11" max="11" width="9.00390625" style="50" customWidth="1"/>
    <col min="12" max="16384" width="9.00390625" style="43" customWidth="1"/>
  </cols>
  <sheetData>
    <row r="1" spans="2:6" ht="24">
      <c r="B1" s="61" t="s">
        <v>257</v>
      </c>
      <c r="C1" s="61"/>
      <c r="D1" s="61"/>
      <c r="E1" s="61"/>
      <c r="F1" s="61"/>
    </row>
    <row r="4" ht="14.25">
      <c r="B4" s="44" t="s">
        <v>214</v>
      </c>
    </row>
    <row r="7" spans="1:5" ht="17.25" customHeight="1" thickBot="1">
      <c r="A7" s="48" t="s">
        <v>215</v>
      </c>
      <c r="B7" s="48"/>
      <c r="C7" s="48"/>
      <c r="D7" s="48"/>
      <c r="E7" s="48"/>
    </row>
    <row r="8" ht="17.25" customHeight="1"/>
    <row r="9" spans="1:5" ht="17.25" customHeight="1" thickBot="1">
      <c r="A9" s="48" t="s">
        <v>216</v>
      </c>
      <c r="B9" s="48"/>
      <c r="C9" s="48" t="s">
        <v>225</v>
      </c>
      <c r="D9" s="48"/>
      <c r="E9" s="48"/>
    </row>
    <row r="10" ht="17.25" customHeight="1"/>
    <row r="11" spans="1:5" ht="17.25" customHeight="1" thickBot="1">
      <c r="A11" s="48" t="s">
        <v>226</v>
      </c>
      <c r="B11" s="48"/>
      <c r="C11" s="48"/>
      <c r="D11" s="48"/>
      <c r="E11" s="48"/>
    </row>
    <row r="12" spans="1:5" ht="17.25" customHeight="1" thickBot="1">
      <c r="A12" s="49" t="s">
        <v>227</v>
      </c>
      <c r="B12" s="49"/>
      <c r="C12" s="49"/>
      <c r="D12" s="49"/>
      <c r="E12" s="49"/>
    </row>
    <row r="13" ht="17.25" customHeight="1"/>
    <row r="14" ht="17.25" customHeight="1">
      <c r="A14" s="59" t="s">
        <v>258</v>
      </c>
    </row>
    <row r="15" ht="6.75" customHeight="1"/>
    <row r="16" spans="1:5" ht="17.25" customHeight="1" thickBot="1">
      <c r="A16" s="48" t="s">
        <v>217</v>
      </c>
      <c r="B16" s="48"/>
      <c r="C16" s="48"/>
      <c r="D16" s="48"/>
      <c r="E16" s="48"/>
    </row>
    <row r="17" spans="2:5" ht="17.25" customHeight="1" thickBot="1">
      <c r="B17" s="49" t="s">
        <v>218</v>
      </c>
      <c r="C17" s="49"/>
      <c r="D17" s="49"/>
      <c r="E17" s="49"/>
    </row>
    <row r="18" ht="17.25" customHeight="1"/>
    <row r="19" spans="1:7" ht="24.75" customHeight="1" thickBot="1">
      <c r="A19" s="48" t="s">
        <v>222</v>
      </c>
      <c r="B19" s="48"/>
      <c r="C19" s="48"/>
      <c r="D19" s="48"/>
      <c r="E19" s="48"/>
      <c r="F19" s="48"/>
      <c r="G19" s="48"/>
    </row>
    <row r="20" spans="1:7" ht="24.75" customHeight="1" thickBot="1">
      <c r="A20" s="49" t="s">
        <v>223</v>
      </c>
      <c r="B20" s="49"/>
      <c r="C20" s="49"/>
      <c r="D20" s="49"/>
      <c r="E20" s="49"/>
      <c r="F20" s="49"/>
      <c r="G20" s="49"/>
    </row>
    <row r="21" ht="17.25" customHeight="1"/>
    <row r="22" ht="17.25" customHeight="1"/>
    <row r="23" ht="17.25" customHeight="1"/>
    <row r="24" ht="17.25" customHeight="1"/>
    <row r="25" ht="17.25" customHeight="1"/>
    <row r="26" spans="1:11" s="45" customFormat="1" ht="17.25" customHeight="1">
      <c r="A26" s="46" t="s">
        <v>219</v>
      </c>
      <c r="B26" s="46" t="s">
        <v>220</v>
      </c>
      <c r="C26" s="46" t="s">
        <v>221</v>
      </c>
      <c r="D26" s="60" t="s">
        <v>224</v>
      </c>
      <c r="E26" s="60"/>
      <c r="K26" s="51"/>
    </row>
    <row r="27" spans="1:5" ht="21.75" customHeight="1">
      <c r="A27" s="47">
        <v>1</v>
      </c>
      <c r="B27" s="47"/>
      <c r="C27" s="58" t="s">
        <v>259</v>
      </c>
      <c r="D27" s="53" t="s">
        <v>228</v>
      </c>
      <c r="E27" s="52" t="s">
        <v>229</v>
      </c>
    </row>
    <row r="28" spans="1:5" ht="21.75" customHeight="1">
      <c r="A28" s="47">
        <v>2</v>
      </c>
      <c r="B28" s="47"/>
      <c r="C28" s="58" t="s">
        <v>259</v>
      </c>
      <c r="D28" s="53" t="s">
        <v>228</v>
      </c>
      <c r="E28" s="52" t="s">
        <v>229</v>
      </c>
    </row>
    <row r="29" spans="1:5" ht="21.75" customHeight="1">
      <c r="A29" s="47">
        <v>3</v>
      </c>
      <c r="B29" s="47"/>
      <c r="C29" s="58" t="s">
        <v>259</v>
      </c>
      <c r="D29" s="53" t="s">
        <v>228</v>
      </c>
      <c r="E29" s="52" t="s">
        <v>229</v>
      </c>
    </row>
    <row r="30" spans="1:5" ht="21.75" customHeight="1">
      <c r="A30" s="47">
        <v>4</v>
      </c>
      <c r="B30" s="47"/>
      <c r="C30" s="58" t="s">
        <v>259</v>
      </c>
      <c r="D30" s="53" t="s">
        <v>228</v>
      </c>
      <c r="E30" s="52" t="s">
        <v>229</v>
      </c>
    </row>
    <row r="31" spans="1:5" ht="21.75" customHeight="1">
      <c r="A31" s="47">
        <v>5</v>
      </c>
      <c r="B31" s="47"/>
      <c r="C31" s="58" t="s">
        <v>259</v>
      </c>
      <c r="D31" s="53" t="s">
        <v>228</v>
      </c>
      <c r="E31" s="52" t="s">
        <v>229</v>
      </c>
    </row>
    <row r="32" spans="1:5" ht="21.75" customHeight="1">
      <c r="A32" s="47">
        <v>6</v>
      </c>
      <c r="B32" s="47"/>
      <c r="C32" s="58" t="s">
        <v>259</v>
      </c>
      <c r="D32" s="53" t="s">
        <v>228</v>
      </c>
      <c r="E32" s="52" t="s">
        <v>229</v>
      </c>
    </row>
    <row r="33" spans="1:5" ht="21.75" customHeight="1">
      <c r="A33" s="47">
        <v>7</v>
      </c>
      <c r="B33" s="47"/>
      <c r="C33" s="58" t="s">
        <v>259</v>
      </c>
      <c r="D33" s="53" t="s">
        <v>228</v>
      </c>
      <c r="E33" s="52" t="s">
        <v>229</v>
      </c>
    </row>
    <row r="34" spans="1:5" ht="21.75" customHeight="1">
      <c r="A34" s="47">
        <v>8</v>
      </c>
      <c r="B34" s="47"/>
      <c r="C34" s="58" t="s">
        <v>259</v>
      </c>
      <c r="D34" s="53" t="s">
        <v>228</v>
      </c>
      <c r="E34" s="52" t="s">
        <v>229</v>
      </c>
    </row>
    <row r="35" spans="1:5" ht="21.75" customHeight="1">
      <c r="A35" s="47">
        <v>9</v>
      </c>
      <c r="B35" s="47"/>
      <c r="C35" s="58" t="s">
        <v>259</v>
      </c>
      <c r="D35" s="53" t="s">
        <v>228</v>
      </c>
      <c r="E35" s="52" t="s">
        <v>229</v>
      </c>
    </row>
    <row r="36" spans="1:5" ht="21.75" customHeight="1">
      <c r="A36" s="47">
        <v>10</v>
      </c>
      <c r="B36" s="47"/>
      <c r="C36" s="58" t="s">
        <v>259</v>
      </c>
      <c r="D36" s="53" t="s">
        <v>228</v>
      </c>
      <c r="E36" s="52" t="s">
        <v>229</v>
      </c>
    </row>
    <row r="37" spans="1:5" ht="21.75" customHeight="1">
      <c r="A37" s="47">
        <v>11</v>
      </c>
      <c r="B37" s="47"/>
      <c r="C37" s="58" t="s">
        <v>259</v>
      </c>
      <c r="D37" s="53" t="s">
        <v>228</v>
      </c>
      <c r="E37" s="52" t="s">
        <v>229</v>
      </c>
    </row>
    <row r="38" spans="1:5" ht="21.75" customHeight="1">
      <c r="A38" s="47">
        <v>12</v>
      </c>
      <c r="B38" s="47"/>
      <c r="C38" s="58" t="s">
        <v>259</v>
      </c>
      <c r="D38" s="53" t="s">
        <v>228</v>
      </c>
      <c r="E38" s="52" t="s">
        <v>229</v>
      </c>
    </row>
    <row r="39" spans="1:5" ht="21.75" customHeight="1">
      <c r="A39" s="47">
        <v>13</v>
      </c>
      <c r="B39" s="47"/>
      <c r="C39" s="58" t="s">
        <v>259</v>
      </c>
      <c r="D39" s="53" t="s">
        <v>228</v>
      </c>
      <c r="E39" s="52" t="s">
        <v>229</v>
      </c>
    </row>
    <row r="40" spans="1:5" ht="21.75" customHeight="1">
      <c r="A40" s="47">
        <v>14</v>
      </c>
      <c r="B40" s="47"/>
      <c r="C40" s="58" t="s">
        <v>259</v>
      </c>
      <c r="D40" s="53" t="s">
        <v>228</v>
      </c>
      <c r="E40" s="52" t="s">
        <v>229</v>
      </c>
    </row>
    <row r="41" spans="1:5" ht="21.75" customHeight="1">
      <c r="A41" s="47"/>
      <c r="B41" s="47"/>
      <c r="C41" s="58" t="s">
        <v>259</v>
      </c>
      <c r="D41" s="53" t="s">
        <v>228</v>
      </c>
      <c r="E41" s="52" t="s">
        <v>229</v>
      </c>
    </row>
    <row r="42" spans="1:5" ht="21.75" customHeight="1">
      <c r="A42" s="47"/>
      <c r="B42" s="47"/>
      <c r="C42" s="58" t="s">
        <v>259</v>
      </c>
      <c r="D42" s="53" t="s">
        <v>228</v>
      </c>
      <c r="E42" s="52" t="s">
        <v>229</v>
      </c>
    </row>
    <row r="43" ht="17.25" customHeight="1">
      <c r="A43" s="43" t="s">
        <v>230</v>
      </c>
    </row>
    <row r="44" ht="17.25" customHeight="1">
      <c r="B44" s="43" t="s">
        <v>260</v>
      </c>
    </row>
    <row r="45" ht="17.25" customHeight="1">
      <c r="B45" s="54"/>
    </row>
    <row r="46" ht="17.25" customHeight="1"/>
    <row r="47" ht="17.25" customHeight="1"/>
  </sheetData>
  <mergeCells count="2">
    <mergeCell ref="D26:E26"/>
    <mergeCell ref="B1:F1"/>
  </mergeCells>
  <printOptions/>
  <pageMargins left="0.68" right="0.48" top="0.69" bottom="0.53" header="0.512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9" sqref="B9"/>
    </sheetView>
  </sheetViews>
  <sheetFormatPr defaultColWidth="9.00390625" defaultRowHeight="13.5"/>
  <cols>
    <col min="1" max="1" width="5.125" style="43" customWidth="1"/>
    <col min="2" max="2" width="19.75390625" style="43" customWidth="1"/>
    <col min="3" max="3" width="18.25390625" style="43" customWidth="1"/>
    <col min="4" max="4" width="41.875" style="43" customWidth="1"/>
    <col min="5" max="5" width="9.00390625" style="43" customWidth="1"/>
    <col min="6" max="6" width="4.875" style="43" customWidth="1"/>
    <col min="7" max="9" width="9.00390625" style="43" customWidth="1"/>
    <col min="10" max="10" width="9.00390625" style="50" customWidth="1"/>
    <col min="11" max="16384" width="9.00390625" style="43" customWidth="1"/>
  </cols>
  <sheetData>
    <row r="1" spans="2:4" ht="24">
      <c r="B1" s="61" t="s">
        <v>256</v>
      </c>
      <c r="C1" s="62"/>
      <c r="D1" s="62"/>
    </row>
    <row r="4" ht="14.25">
      <c r="B4" s="44" t="s">
        <v>214</v>
      </c>
    </row>
    <row r="5" ht="14.25">
      <c r="B5" s="44"/>
    </row>
    <row r="6" ht="14.25">
      <c r="B6" s="44" t="s">
        <v>232</v>
      </c>
    </row>
    <row r="8" ht="18.75" customHeight="1">
      <c r="B8" s="43" t="s">
        <v>262</v>
      </c>
    </row>
    <row r="9" ht="18.75" customHeight="1">
      <c r="B9" s="43" t="s">
        <v>233</v>
      </c>
    </row>
    <row r="10" ht="18.75" customHeight="1">
      <c r="B10" s="43" t="s">
        <v>234</v>
      </c>
    </row>
    <row r="11" ht="18.75" customHeight="1"/>
    <row r="13" spans="1:4" ht="17.25" customHeight="1" thickBot="1">
      <c r="A13" s="48" t="s">
        <v>215</v>
      </c>
      <c r="B13" s="48"/>
      <c r="C13" s="48"/>
      <c r="D13" s="48"/>
    </row>
    <row r="14" ht="17.25" customHeight="1"/>
    <row r="15" ht="17.25" customHeight="1"/>
    <row r="16" ht="17.25" customHeight="1"/>
    <row r="17" spans="1:10" s="45" customFormat="1" ht="17.25" customHeight="1">
      <c r="A17" s="46" t="s">
        <v>231</v>
      </c>
      <c r="B17" s="46" t="s">
        <v>220</v>
      </c>
      <c r="C17" s="46" t="s">
        <v>254</v>
      </c>
      <c r="D17" s="46" t="s">
        <v>225</v>
      </c>
      <c r="J17" s="51"/>
    </row>
    <row r="18" spans="1:4" ht="27.75" customHeight="1">
      <c r="A18" s="47">
        <v>1</v>
      </c>
      <c r="B18" s="47"/>
      <c r="C18" s="57" t="s">
        <v>255</v>
      </c>
      <c r="D18" s="53"/>
    </row>
    <row r="19" spans="1:4" ht="27.75" customHeight="1">
      <c r="A19" s="47">
        <v>2</v>
      </c>
      <c r="B19" s="47"/>
      <c r="C19" s="57" t="s">
        <v>255</v>
      </c>
      <c r="D19" s="53"/>
    </row>
    <row r="20" spans="1:4" ht="27.75" customHeight="1">
      <c r="A20" s="47">
        <v>3</v>
      </c>
      <c r="B20" s="47"/>
      <c r="C20" s="57" t="s">
        <v>255</v>
      </c>
      <c r="D20" s="53"/>
    </row>
    <row r="21" spans="1:4" ht="27.75" customHeight="1">
      <c r="A21" s="47">
        <v>4</v>
      </c>
      <c r="B21" s="47"/>
      <c r="C21" s="57" t="s">
        <v>255</v>
      </c>
      <c r="D21" s="53"/>
    </row>
    <row r="22" spans="1:4" ht="27.75" customHeight="1">
      <c r="A22" s="47">
        <v>5</v>
      </c>
      <c r="B22" s="47"/>
      <c r="C22" s="57" t="s">
        <v>255</v>
      </c>
      <c r="D22" s="53"/>
    </row>
    <row r="23" spans="1:4" ht="27.75" customHeight="1">
      <c r="A23" s="47">
        <v>6</v>
      </c>
      <c r="B23" s="47"/>
      <c r="C23" s="57" t="s">
        <v>255</v>
      </c>
      <c r="D23" s="53"/>
    </row>
    <row r="24" spans="1:4" ht="27.75" customHeight="1">
      <c r="A24" s="47">
        <v>7</v>
      </c>
      <c r="B24" s="47"/>
      <c r="C24" s="57" t="s">
        <v>255</v>
      </c>
      <c r="D24" s="53"/>
    </row>
    <row r="25" spans="1:4" ht="27.75" customHeight="1">
      <c r="A25" s="47">
        <v>8</v>
      </c>
      <c r="B25" s="47"/>
      <c r="C25" s="57" t="s">
        <v>255</v>
      </c>
      <c r="D25" s="53"/>
    </row>
    <row r="26" spans="1:4" ht="27.75" customHeight="1">
      <c r="A26" s="47">
        <v>9</v>
      </c>
      <c r="B26" s="47"/>
      <c r="C26" s="57" t="s">
        <v>255</v>
      </c>
      <c r="D26" s="53"/>
    </row>
    <row r="27" spans="1:4" ht="27.75" customHeight="1">
      <c r="A27" s="47">
        <v>10</v>
      </c>
      <c r="B27" s="47"/>
      <c r="C27" s="57" t="s">
        <v>255</v>
      </c>
      <c r="D27" s="53"/>
    </row>
    <row r="28" spans="1:4" ht="27.75" customHeight="1">
      <c r="A28" s="47">
        <v>11</v>
      </c>
      <c r="B28" s="47"/>
      <c r="C28" s="57" t="s">
        <v>255</v>
      </c>
      <c r="D28" s="53"/>
    </row>
    <row r="29" spans="1:4" ht="27.75" customHeight="1">
      <c r="A29" s="47">
        <v>12</v>
      </c>
      <c r="B29" s="47"/>
      <c r="C29" s="57" t="s">
        <v>255</v>
      </c>
      <c r="D29" s="53"/>
    </row>
    <row r="30" spans="1:4" ht="27.75" customHeight="1">
      <c r="A30" s="47">
        <v>13</v>
      </c>
      <c r="B30" s="47"/>
      <c r="C30" s="57" t="s">
        <v>255</v>
      </c>
      <c r="D30" s="53"/>
    </row>
    <row r="31" spans="1:4" ht="27.75" customHeight="1">
      <c r="A31" s="47">
        <v>14</v>
      </c>
      <c r="B31" s="47"/>
      <c r="C31" s="57" t="s">
        <v>255</v>
      </c>
      <c r="D31" s="53"/>
    </row>
    <row r="32" spans="1:4" ht="27.75" customHeight="1">
      <c r="A32" s="47"/>
      <c r="B32" s="47"/>
      <c r="C32" s="57" t="s">
        <v>255</v>
      </c>
      <c r="D32" s="53"/>
    </row>
    <row r="33" spans="1:4" ht="27.75" customHeight="1">
      <c r="A33" s="47"/>
      <c r="B33" s="47"/>
      <c r="C33" s="57" t="s">
        <v>255</v>
      </c>
      <c r="D33" s="53"/>
    </row>
    <row r="34" spans="1:4" ht="27.75" customHeight="1">
      <c r="A34" s="47"/>
      <c r="B34" s="47"/>
      <c r="C34" s="57" t="s">
        <v>255</v>
      </c>
      <c r="D34" s="53"/>
    </row>
    <row r="35" ht="17.25" customHeight="1">
      <c r="C35" s="45"/>
    </row>
    <row r="36" ht="17.25" customHeight="1">
      <c r="C36" s="45"/>
    </row>
    <row r="37" ht="17.25" customHeight="1">
      <c r="C37" s="45"/>
    </row>
    <row r="38" spans="2:3" ht="17.25" customHeight="1">
      <c r="B38" s="54"/>
      <c r="C38" s="45"/>
    </row>
    <row r="39" ht="17.25" customHeight="1">
      <c r="C39" s="45"/>
    </row>
    <row r="40" ht="17.25" customHeight="1">
      <c r="C40" s="45"/>
    </row>
  </sheetData>
  <mergeCells count="1">
    <mergeCell ref="B1:D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workbookViewId="0" topLeftCell="A28">
      <selection activeCell="L59" sqref="L59"/>
    </sheetView>
  </sheetViews>
  <sheetFormatPr defaultColWidth="9.00390625" defaultRowHeight="13.5"/>
  <cols>
    <col min="2" max="6" width="10.25390625" style="0" customWidth="1"/>
    <col min="7" max="7" width="5.00390625" style="0" bestFit="1" customWidth="1"/>
    <col min="8" max="8" width="5.75390625" style="0" customWidth="1"/>
    <col min="9" max="9" width="5.125" style="0" bestFit="1" customWidth="1"/>
    <col min="10" max="10" width="6.875" style="0" bestFit="1" customWidth="1"/>
    <col min="12" max="12" width="7.125" style="0" bestFit="1" customWidth="1"/>
  </cols>
  <sheetData>
    <row r="1" ht="13.5">
      <c r="B1" t="s">
        <v>161</v>
      </c>
    </row>
    <row r="3" ht="13.5">
      <c r="B3" t="s">
        <v>162</v>
      </c>
    </row>
    <row r="4" ht="13.5">
      <c r="B4" t="s">
        <v>163</v>
      </c>
    </row>
    <row r="6" spans="1:12" ht="13.5">
      <c r="A6" s="6" t="s">
        <v>113</v>
      </c>
      <c r="B6" s="7"/>
      <c r="C6" s="7" t="str">
        <f>B7</f>
        <v>A1</v>
      </c>
      <c r="D6" s="7" t="str">
        <f>B8</f>
        <v>A2</v>
      </c>
      <c r="E6" s="7" t="s">
        <v>114</v>
      </c>
      <c r="F6" s="7" t="s">
        <v>115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</row>
    <row r="7" spans="1:12" ht="13.5">
      <c r="A7" s="6"/>
      <c r="B7" s="7" t="s">
        <v>116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>
      <c r="A8" s="6" t="s">
        <v>117</v>
      </c>
      <c r="B8" s="7" t="s">
        <v>118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6"/>
      <c r="B9" s="7" t="s">
        <v>119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6"/>
      <c r="B10" s="7" t="s">
        <v>119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3.5">
      <c r="A12" s="6" t="s">
        <v>18</v>
      </c>
      <c r="B12" s="7"/>
      <c r="C12" s="7" t="str">
        <f>B13</f>
        <v>B1</v>
      </c>
      <c r="D12" s="7" t="str">
        <f>B14</f>
        <v>B2</v>
      </c>
      <c r="E12" s="7" t="str">
        <f>B15</f>
        <v>B3</v>
      </c>
      <c r="F12" s="7" t="str">
        <f>B16</f>
        <v>B4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</row>
    <row r="13" spans="1:12" ht="13.5">
      <c r="A13" s="6"/>
      <c r="B13" s="7" t="s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6" t="s">
        <v>120</v>
      </c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6"/>
      <c r="B15" s="7" t="s">
        <v>121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6"/>
      <c r="B16" s="7" t="s">
        <v>122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8" spans="1:12" ht="13.5">
      <c r="A18" t="s">
        <v>20</v>
      </c>
      <c r="B18" s="3"/>
      <c r="C18" s="3" t="str">
        <f>B19</f>
        <v>C1</v>
      </c>
      <c r="D18" s="3" t="str">
        <f>B20</f>
        <v>C2</v>
      </c>
      <c r="E18" s="3" t="str">
        <f>B21</f>
        <v>C3</v>
      </c>
      <c r="F18" s="3" t="str">
        <f>B22</f>
        <v>C4</v>
      </c>
      <c r="G18" s="3" t="s">
        <v>12</v>
      </c>
      <c r="H18" s="3" t="s">
        <v>13</v>
      </c>
      <c r="I18" s="3" t="s">
        <v>14</v>
      </c>
      <c r="J18" s="3" t="s">
        <v>15</v>
      </c>
      <c r="K18" s="3" t="s">
        <v>16</v>
      </c>
      <c r="L18" s="3" t="s">
        <v>17</v>
      </c>
    </row>
    <row r="19" spans="2:12" ht="13.5">
      <c r="B19" s="3" t="s">
        <v>21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t="s">
        <v>123</v>
      </c>
      <c r="B20" s="3" t="s">
        <v>22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3.5">
      <c r="B21" s="3" t="s">
        <v>124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3.5">
      <c r="B22" s="3" t="s">
        <v>125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ht="13.5">
      <c r="A24" t="s">
        <v>23</v>
      </c>
      <c r="B24" s="2"/>
      <c r="C24" s="2" t="str">
        <f>B25</f>
        <v>D1</v>
      </c>
      <c r="D24" s="2" t="str">
        <f>B26</f>
        <v>D2</v>
      </c>
      <c r="E24" s="2" t="str">
        <f>B27</f>
        <v>D3</v>
      </c>
      <c r="F24" s="2" t="str">
        <f>B28</f>
        <v>D4</v>
      </c>
      <c r="G24" s="2" t="s">
        <v>12</v>
      </c>
      <c r="H24" s="2" t="s">
        <v>13</v>
      </c>
      <c r="I24" s="2" t="s">
        <v>14</v>
      </c>
      <c r="J24" s="2" t="s">
        <v>15</v>
      </c>
      <c r="K24" s="2" t="s">
        <v>16</v>
      </c>
      <c r="L24" s="2" t="s">
        <v>17</v>
      </c>
    </row>
    <row r="25" spans="2:12" ht="13.5">
      <c r="B25" s="2" t="s">
        <v>24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t="s">
        <v>126</v>
      </c>
      <c r="B26" s="2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3.5">
      <c r="B27" s="2" t="s">
        <v>127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3.5">
      <c r="B28" s="2" t="s">
        <v>128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30" spans="1:12" ht="13.5">
      <c r="A30" s="6" t="s">
        <v>129</v>
      </c>
      <c r="B30" s="7"/>
      <c r="C30" s="7" t="s">
        <v>34</v>
      </c>
      <c r="D30" s="7" t="s">
        <v>35</v>
      </c>
      <c r="E30" s="7" t="s">
        <v>36</v>
      </c>
      <c r="F30" s="7" t="s">
        <v>130</v>
      </c>
      <c r="G30" s="7" t="s">
        <v>12</v>
      </c>
      <c r="H30" s="7" t="s">
        <v>13</v>
      </c>
      <c r="I30" s="7" t="s">
        <v>14</v>
      </c>
      <c r="J30" s="7" t="s">
        <v>15</v>
      </c>
      <c r="K30" s="7" t="s">
        <v>16</v>
      </c>
      <c r="L30" s="7" t="s">
        <v>17</v>
      </c>
    </row>
    <row r="31" spans="1:12" ht="13.5">
      <c r="A31" s="6"/>
      <c r="B31" s="7" t="s">
        <v>131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.5">
      <c r="A32" s="6" t="s">
        <v>132</v>
      </c>
      <c r="B32" s="7" t="s">
        <v>133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3.5">
      <c r="A33" s="6"/>
      <c r="B33" s="7" t="s">
        <v>134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3.5">
      <c r="A34" s="6"/>
      <c r="B34" s="7" t="s">
        <v>130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>
      <c r="A36" s="6" t="s">
        <v>135</v>
      </c>
      <c r="B36" s="7"/>
      <c r="C36" s="7" t="str">
        <f>B37</f>
        <v>ロ１</v>
      </c>
      <c r="D36" s="7" t="str">
        <f>B38</f>
        <v>ロ２</v>
      </c>
      <c r="E36" s="7" t="str">
        <f>B39</f>
        <v>ロ３</v>
      </c>
      <c r="F36" s="7" t="str">
        <f>B40</f>
        <v>ロ４</v>
      </c>
      <c r="G36" s="7" t="s">
        <v>12</v>
      </c>
      <c r="H36" s="7" t="s">
        <v>13</v>
      </c>
      <c r="I36" s="7" t="s">
        <v>14</v>
      </c>
      <c r="J36" s="7" t="s">
        <v>15</v>
      </c>
      <c r="K36" s="7" t="s">
        <v>16</v>
      </c>
      <c r="L36" s="7" t="s">
        <v>17</v>
      </c>
    </row>
    <row r="37" spans="1:12" ht="13.5">
      <c r="A37" s="6"/>
      <c r="B37" s="7" t="s">
        <v>136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3.5">
      <c r="A38" s="6" t="s">
        <v>137</v>
      </c>
      <c r="B38" s="7" t="s">
        <v>138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3.5">
      <c r="A39" s="6"/>
      <c r="B39" s="7" t="s">
        <v>139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3.5">
      <c r="A40" s="6"/>
      <c r="B40" s="7" t="s">
        <v>140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2" ht="13.5">
      <c r="A42" t="s">
        <v>141</v>
      </c>
      <c r="B42" s="2"/>
      <c r="C42" s="2" t="str">
        <f>B43</f>
        <v>ハ１</v>
      </c>
      <c r="D42" s="2" t="str">
        <f>B44</f>
        <v>ハ２</v>
      </c>
      <c r="E42" s="2" t="str">
        <f>B45</f>
        <v>ハ３</v>
      </c>
      <c r="F42" s="2" t="str">
        <f>B46</f>
        <v>ハ４</v>
      </c>
      <c r="G42" s="2" t="s">
        <v>12</v>
      </c>
      <c r="H42" s="2" t="s">
        <v>13</v>
      </c>
      <c r="I42" s="2" t="s">
        <v>14</v>
      </c>
      <c r="J42" s="2" t="s">
        <v>15</v>
      </c>
      <c r="K42" s="2" t="s">
        <v>16</v>
      </c>
      <c r="L42" s="2" t="s">
        <v>17</v>
      </c>
    </row>
    <row r="43" spans="2:12" ht="13.5">
      <c r="B43" s="2" t="s">
        <v>142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5">
      <c r="A44" t="s">
        <v>143</v>
      </c>
      <c r="B44" s="2" t="s">
        <v>144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3.5">
      <c r="B45" s="2" t="s">
        <v>145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3.5">
      <c r="B46" s="2" t="s">
        <v>146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8" spans="1:12" ht="13.5">
      <c r="A48" t="s">
        <v>147</v>
      </c>
      <c r="B48" s="2"/>
      <c r="C48" s="2" t="str">
        <f>B49</f>
        <v>ニ１</v>
      </c>
      <c r="D48" s="2" t="str">
        <f>B50</f>
        <v>ニ２</v>
      </c>
      <c r="E48" s="2" t="str">
        <f>B51</f>
        <v>ニ３</v>
      </c>
      <c r="F48" s="2" t="str">
        <f>B52</f>
        <v>ニ４</v>
      </c>
      <c r="G48" s="2" t="s">
        <v>12</v>
      </c>
      <c r="H48" s="2" t="s">
        <v>13</v>
      </c>
      <c r="I48" s="2" t="s">
        <v>14</v>
      </c>
      <c r="J48" s="2" t="s">
        <v>15</v>
      </c>
      <c r="K48" s="2" t="s">
        <v>16</v>
      </c>
      <c r="L48" s="2" t="s">
        <v>17</v>
      </c>
    </row>
    <row r="49" spans="2:12" ht="13.5">
      <c r="B49" s="2" t="s">
        <v>148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t="s">
        <v>149</v>
      </c>
      <c r="B50" s="2" t="s">
        <v>150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3.5">
      <c r="B51" s="2" t="s">
        <v>151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3.5">
      <c r="B52" s="2" t="s">
        <v>152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4" ht="13.5">
      <c r="A54" t="s">
        <v>166</v>
      </c>
    </row>
    <row r="55" spans="2:14" ht="13.5">
      <c r="B55" s="63" t="s">
        <v>170</v>
      </c>
      <c r="C55" s="63"/>
      <c r="E55" s="63" t="s">
        <v>169</v>
      </c>
      <c r="F55" s="63"/>
      <c r="H55" s="63" t="s">
        <v>247</v>
      </c>
      <c r="I55" s="63"/>
      <c r="J55" s="63"/>
      <c r="L55" s="63" t="s">
        <v>247</v>
      </c>
      <c r="M55" s="63"/>
      <c r="N55" s="55"/>
    </row>
    <row r="56" spans="1:12" ht="13.5">
      <c r="A56" s="26" t="s">
        <v>167</v>
      </c>
      <c r="B56" t="s">
        <v>164</v>
      </c>
      <c r="E56" t="s">
        <v>165</v>
      </c>
      <c r="H56" t="s">
        <v>248</v>
      </c>
      <c r="L56" t="s">
        <v>252</v>
      </c>
    </row>
    <row r="58" spans="1:12" ht="13.5">
      <c r="A58" s="26" t="s">
        <v>168</v>
      </c>
      <c r="B58" t="s">
        <v>249</v>
      </c>
      <c r="E58" t="s">
        <v>250</v>
      </c>
      <c r="H58" t="s">
        <v>251</v>
      </c>
      <c r="L58" t="s">
        <v>263</v>
      </c>
    </row>
    <row r="61" spans="2:5" ht="13.5">
      <c r="B61" s="5" t="s">
        <v>50</v>
      </c>
      <c r="E61" t="s">
        <v>58</v>
      </c>
    </row>
    <row r="62" spans="1:4" ht="13.5">
      <c r="A62">
        <v>1</v>
      </c>
      <c r="B62" s="24" t="s">
        <v>153</v>
      </c>
      <c r="C62" s="25"/>
      <c r="D62" s="25"/>
    </row>
    <row r="63" spans="1:5" ht="13.5">
      <c r="A63">
        <v>2</v>
      </c>
      <c r="B63" s="24" t="s">
        <v>154</v>
      </c>
      <c r="C63" s="25"/>
      <c r="D63" s="25"/>
      <c r="E63" t="s">
        <v>59</v>
      </c>
    </row>
    <row r="64" spans="1:4" ht="13.5">
      <c r="A64">
        <v>3</v>
      </c>
      <c r="B64" s="24" t="s">
        <v>155</v>
      </c>
      <c r="C64" s="25"/>
      <c r="D64" s="25"/>
    </row>
    <row r="65" spans="1:4" ht="13.5">
      <c r="A65">
        <v>4</v>
      </c>
      <c r="B65" s="24" t="s">
        <v>156</v>
      </c>
      <c r="C65" s="25"/>
      <c r="D65" s="25"/>
    </row>
    <row r="66" spans="1:3" ht="13.5">
      <c r="A66">
        <v>5</v>
      </c>
      <c r="B66" s="1" t="s">
        <v>157</v>
      </c>
      <c r="C66" t="s">
        <v>55</v>
      </c>
    </row>
    <row r="67" spans="1:4" ht="13.5">
      <c r="A67">
        <v>6</v>
      </c>
      <c r="B67" s="1" t="s">
        <v>158</v>
      </c>
      <c r="D67" t="s">
        <v>56</v>
      </c>
    </row>
    <row r="68" spans="1:2" ht="13.5">
      <c r="A68">
        <v>7</v>
      </c>
      <c r="B68" s="1" t="s">
        <v>159</v>
      </c>
    </row>
    <row r="69" spans="1:5" ht="13.5">
      <c r="A69">
        <v>8</v>
      </c>
      <c r="B69" s="1" t="s">
        <v>160</v>
      </c>
      <c r="E69" t="s">
        <v>57</v>
      </c>
    </row>
    <row r="70" ht="13.5">
      <c r="B70" s="5"/>
    </row>
    <row r="71" ht="13.5">
      <c r="B71" s="5"/>
    </row>
  </sheetData>
  <mergeCells count="4">
    <mergeCell ref="L55:M55"/>
    <mergeCell ref="B55:C55"/>
    <mergeCell ref="E55:F55"/>
    <mergeCell ref="H55:J55"/>
  </mergeCells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5" zoomScaleNormal="75" workbookViewId="0" topLeftCell="A1">
      <selection activeCell="C4" sqref="C4"/>
    </sheetView>
  </sheetViews>
  <sheetFormatPr defaultColWidth="9.00390625" defaultRowHeight="13.5"/>
  <cols>
    <col min="1" max="1" width="3.50390625" style="0" customWidth="1"/>
    <col min="2" max="2" width="12.125" style="27" bestFit="1" customWidth="1"/>
    <col min="6" max="6" width="5.875" style="0" customWidth="1"/>
    <col min="10" max="10" width="4.875" style="0" customWidth="1"/>
    <col min="14" max="14" width="4.625" style="0" customWidth="1"/>
    <col min="17" max="17" width="9.625" style="0" customWidth="1"/>
  </cols>
  <sheetData>
    <row r="1" spans="1:7" ht="27" customHeight="1">
      <c r="A1" s="56" t="s">
        <v>261</v>
      </c>
      <c r="G1" s="56" t="s">
        <v>253</v>
      </c>
    </row>
    <row r="2" ht="27" customHeight="1">
      <c r="C2" t="s">
        <v>181</v>
      </c>
    </row>
    <row r="3" ht="27" customHeight="1">
      <c r="C3" t="s">
        <v>235</v>
      </c>
    </row>
    <row r="4" spans="2:3" ht="27" customHeight="1">
      <c r="B4" s="27">
        <v>0.5069444444444444</v>
      </c>
      <c r="C4" s="5" t="s">
        <v>246</v>
      </c>
    </row>
    <row r="5" spans="2:3" ht="27" customHeight="1">
      <c r="B5" s="27">
        <v>0.5208333333333334</v>
      </c>
      <c r="C5" t="s">
        <v>5</v>
      </c>
    </row>
    <row r="6" spans="2:3" ht="27" customHeight="1" thickBot="1">
      <c r="B6" s="27">
        <v>0.53125</v>
      </c>
      <c r="C6" t="s">
        <v>44</v>
      </c>
    </row>
    <row r="7" spans="3:17" ht="27" customHeight="1" thickBot="1">
      <c r="C7" s="64" t="s">
        <v>46</v>
      </c>
      <c r="D7" s="65"/>
      <c r="E7" s="66"/>
      <c r="G7" s="64" t="s">
        <v>47</v>
      </c>
      <c r="H7" s="65"/>
      <c r="I7" s="66"/>
      <c r="K7" s="64" t="s">
        <v>48</v>
      </c>
      <c r="L7" s="65"/>
      <c r="M7" s="66"/>
      <c r="O7" s="64" t="s">
        <v>49</v>
      </c>
      <c r="P7" s="65"/>
      <c r="Q7" s="66"/>
    </row>
    <row r="8" spans="1:17" ht="27" customHeight="1" hidden="1">
      <c r="A8">
        <v>1</v>
      </c>
      <c r="B8" s="28" t="s">
        <v>6</v>
      </c>
      <c r="C8" s="30" t="str">
        <f>ブロック!B15</f>
        <v>A1</v>
      </c>
      <c r="D8" s="31" t="s">
        <v>37</v>
      </c>
      <c r="E8" s="32" t="str">
        <f>ブロック!B16</f>
        <v>A2</v>
      </c>
      <c r="F8" s="11"/>
      <c r="G8" s="30" t="str">
        <f>ブロック!B27</f>
        <v>C1</v>
      </c>
      <c r="H8" s="31" t="s">
        <v>37</v>
      </c>
      <c r="I8" s="32" t="str">
        <f>ブロック!B28</f>
        <v>C2</v>
      </c>
      <c r="J8" s="11"/>
      <c r="K8" s="33" t="str">
        <f>ブロック!B39</f>
        <v>イ１</v>
      </c>
      <c r="L8" s="31" t="s">
        <v>37</v>
      </c>
      <c r="M8" s="32" t="str">
        <f>ブロック!B40</f>
        <v>イ２</v>
      </c>
      <c r="N8" s="11"/>
      <c r="O8" s="33" t="str">
        <f>ブロック!B51</f>
        <v>ハ１</v>
      </c>
      <c r="P8" s="31" t="s">
        <v>37</v>
      </c>
      <c r="Q8" s="32" t="str">
        <f>ブロック!B52</f>
        <v>ハ２</v>
      </c>
    </row>
    <row r="9" spans="1:17" ht="27" customHeight="1" hidden="1">
      <c r="A9">
        <v>2</v>
      </c>
      <c r="B9" s="28" t="s">
        <v>38</v>
      </c>
      <c r="C9" s="15" t="str">
        <f>ブロック!B21</f>
        <v>B1</v>
      </c>
      <c r="D9" s="9" t="s">
        <v>37</v>
      </c>
      <c r="E9" s="12" t="str">
        <f>ブロック!B22</f>
        <v>B2</v>
      </c>
      <c r="F9" s="11"/>
      <c r="G9" s="15" t="str">
        <f>ブロック!B33</f>
        <v>D1</v>
      </c>
      <c r="H9" s="9" t="s">
        <v>37</v>
      </c>
      <c r="I9" s="12" t="str">
        <f>ブロック!B34</f>
        <v>D2</v>
      </c>
      <c r="J9" s="11"/>
      <c r="K9" s="16" t="str">
        <f>ブロック!B45</f>
        <v>ロ１</v>
      </c>
      <c r="L9" s="9" t="s">
        <v>37</v>
      </c>
      <c r="M9" s="12" t="str">
        <f>ブロック!B46</f>
        <v>ロ２</v>
      </c>
      <c r="N9" s="11"/>
      <c r="O9" s="16" t="str">
        <f>ブロック!B57</f>
        <v>ニ１</v>
      </c>
      <c r="P9" s="9" t="s">
        <v>37</v>
      </c>
      <c r="Q9" s="12" t="str">
        <f>ブロック!B58</f>
        <v>ニ２</v>
      </c>
    </row>
    <row r="10" spans="1:17" ht="27" customHeight="1" hidden="1">
      <c r="A10">
        <v>3</v>
      </c>
      <c r="B10" s="28" t="s">
        <v>39</v>
      </c>
      <c r="C10" s="18" t="e">
        <f>ブロック!#REF!</f>
        <v>#REF!</v>
      </c>
      <c r="D10" s="19" t="s">
        <v>37</v>
      </c>
      <c r="E10" s="20" t="e">
        <f>ブロック!#REF!</f>
        <v>#REF!</v>
      </c>
      <c r="F10" s="11"/>
      <c r="G10" s="18" t="e">
        <f>ブロック!#REF!</f>
        <v>#REF!</v>
      </c>
      <c r="H10" s="19" t="s">
        <v>37</v>
      </c>
      <c r="I10" s="20" t="e">
        <f>ブロック!#REF!</f>
        <v>#REF!</v>
      </c>
      <c r="J10" s="11"/>
      <c r="K10" s="16" t="str">
        <f>ブロック!B40</f>
        <v>イ２</v>
      </c>
      <c r="L10" s="9" t="s">
        <v>37</v>
      </c>
      <c r="M10" s="12" t="str">
        <f>ブロック!B42</f>
        <v>イ４</v>
      </c>
      <c r="N10" s="11"/>
      <c r="O10" s="16" t="str">
        <f>ブロック!B52</f>
        <v>ハ２</v>
      </c>
      <c r="P10" s="9" t="s">
        <v>37</v>
      </c>
      <c r="Q10" s="12" t="str">
        <f>ブロック!B54</f>
        <v>ハ４</v>
      </c>
    </row>
    <row r="11" spans="1:17" ht="27" customHeight="1" hidden="1">
      <c r="A11">
        <v>4</v>
      </c>
      <c r="B11" s="28" t="s">
        <v>40</v>
      </c>
      <c r="C11" s="15" t="str">
        <f>ブロック!B16</f>
        <v>A2</v>
      </c>
      <c r="D11" s="9" t="s">
        <v>37</v>
      </c>
      <c r="E11" s="12" t="str">
        <f>ブロック!B18</f>
        <v>A3</v>
      </c>
      <c r="F11" s="11"/>
      <c r="G11" s="15" t="str">
        <f>ブロック!B28</f>
        <v>C2</v>
      </c>
      <c r="H11" s="9" t="s">
        <v>37</v>
      </c>
      <c r="I11" s="12" t="str">
        <f>ブロック!B30</f>
        <v>C4</v>
      </c>
      <c r="J11" s="11"/>
      <c r="K11" s="16" t="str">
        <f>ブロック!B46</f>
        <v>ロ２</v>
      </c>
      <c r="L11" s="9" t="s">
        <v>37</v>
      </c>
      <c r="M11" s="12" t="str">
        <f>ブロック!B48</f>
        <v>ロ４</v>
      </c>
      <c r="N11" s="11"/>
      <c r="O11" s="16" t="str">
        <f>ブロック!B58</f>
        <v>ニ２</v>
      </c>
      <c r="P11" s="9" t="s">
        <v>37</v>
      </c>
      <c r="Q11" s="12" t="str">
        <f>ブロック!B60</f>
        <v>ニ４</v>
      </c>
    </row>
    <row r="12" spans="1:17" ht="27" customHeight="1" hidden="1">
      <c r="A12">
        <v>5</v>
      </c>
      <c r="B12" s="28" t="s">
        <v>41</v>
      </c>
      <c r="C12" s="15" t="str">
        <f>ブロック!B22</f>
        <v>B2</v>
      </c>
      <c r="D12" s="9" t="s">
        <v>37</v>
      </c>
      <c r="E12" s="12" t="str">
        <f>ブロック!B24</f>
        <v>B4</v>
      </c>
      <c r="F12" s="11"/>
      <c r="G12" s="15" t="str">
        <f>ブロック!B34</f>
        <v>D2</v>
      </c>
      <c r="H12" s="9" t="s">
        <v>37</v>
      </c>
      <c r="I12" s="12" t="str">
        <f>ブロック!B36</f>
        <v>D4</v>
      </c>
      <c r="J12" s="11"/>
      <c r="K12" s="17" t="e">
        <f>ブロック!#REF!</f>
        <v>#REF!</v>
      </c>
      <c r="L12" s="13" t="s">
        <v>37</v>
      </c>
      <c r="M12" s="14" t="e">
        <f>ブロック!#REF!</f>
        <v>#REF!</v>
      </c>
      <c r="N12" s="11"/>
      <c r="O12" s="17" t="e">
        <f>ブロック!#REF!</f>
        <v>#REF!</v>
      </c>
      <c r="P12" s="13" t="s">
        <v>37</v>
      </c>
      <c r="Q12" s="14" t="e">
        <f>ブロック!#REF!</f>
        <v>#REF!</v>
      </c>
    </row>
    <row r="13" spans="1:17" ht="27" customHeight="1" hidden="1">
      <c r="A13">
        <v>6</v>
      </c>
      <c r="B13" s="28" t="s">
        <v>42</v>
      </c>
      <c r="C13" s="15" t="str">
        <f>ブロック!B15</f>
        <v>A1</v>
      </c>
      <c r="D13" s="9" t="s">
        <v>37</v>
      </c>
      <c r="E13" s="12" t="str">
        <f>ブロック!B18</f>
        <v>A3</v>
      </c>
      <c r="F13" s="11"/>
      <c r="G13" s="15" t="str">
        <f>ブロック!B27</f>
        <v>C1</v>
      </c>
      <c r="H13" s="9" t="s">
        <v>37</v>
      </c>
      <c r="I13" s="12" t="str">
        <f>ブロック!B30</f>
        <v>C4</v>
      </c>
      <c r="J13" s="11"/>
      <c r="K13" s="16" t="str">
        <f>ブロック!B39</f>
        <v>イ１</v>
      </c>
      <c r="L13" s="9" t="s">
        <v>37</v>
      </c>
      <c r="M13" s="12" t="str">
        <f>ブロック!B42</f>
        <v>イ４</v>
      </c>
      <c r="N13" s="11"/>
      <c r="O13" s="16" t="str">
        <f>ブロック!B51</f>
        <v>ハ１</v>
      </c>
      <c r="P13" s="9" t="s">
        <v>37</v>
      </c>
      <c r="Q13" s="12" t="str">
        <f>ブロック!B54</f>
        <v>ハ４</v>
      </c>
    </row>
    <row r="14" spans="2:17" ht="27" customHeight="1" hidden="1">
      <c r="B14" s="28" t="s">
        <v>43</v>
      </c>
      <c r="C14" s="8"/>
      <c r="D14" s="9"/>
      <c r="E14" s="10"/>
      <c r="F14" s="11"/>
      <c r="G14" s="8"/>
      <c r="H14" s="9"/>
      <c r="I14" s="10"/>
      <c r="J14" s="11"/>
      <c r="K14" s="11"/>
      <c r="L14" s="9"/>
      <c r="M14" s="10"/>
      <c r="N14" s="11"/>
      <c r="O14" s="11"/>
      <c r="P14" s="9"/>
      <c r="Q14" s="12"/>
    </row>
    <row r="15" spans="1:17" ht="27" customHeight="1">
      <c r="A15" s="42">
        <v>7</v>
      </c>
      <c r="B15" s="29" t="s">
        <v>182</v>
      </c>
      <c r="C15" s="34" t="s">
        <v>188</v>
      </c>
      <c r="D15" s="35" t="s">
        <v>189</v>
      </c>
      <c r="E15" s="36" t="s">
        <v>190</v>
      </c>
      <c r="F15" s="37"/>
      <c r="G15" s="38" t="s">
        <v>194</v>
      </c>
      <c r="H15" s="39" t="s">
        <v>189</v>
      </c>
      <c r="I15" s="40" t="s">
        <v>195</v>
      </c>
      <c r="J15" s="37"/>
      <c r="K15" s="34" t="s">
        <v>200</v>
      </c>
      <c r="L15" s="35" t="s">
        <v>189</v>
      </c>
      <c r="M15" s="36" t="s">
        <v>201</v>
      </c>
      <c r="N15" s="37"/>
      <c r="O15" s="38" t="s">
        <v>202</v>
      </c>
      <c r="P15" s="39" t="s">
        <v>189</v>
      </c>
      <c r="Q15" s="40" t="s">
        <v>203</v>
      </c>
    </row>
    <row r="16" spans="1:17" ht="27" customHeight="1">
      <c r="A16" s="42">
        <v>8</v>
      </c>
      <c r="B16" s="29" t="s">
        <v>183</v>
      </c>
      <c r="C16" s="41" t="s">
        <v>193</v>
      </c>
      <c r="D16" s="39" t="s">
        <v>189</v>
      </c>
      <c r="E16" s="40" t="s">
        <v>196</v>
      </c>
      <c r="F16" s="37"/>
      <c r="G16" s="41" t="s">
        <v>197</v>
      </c>
      <c r="H16" s="39" t="s">
        <v>189</v>
      </c>
      <c r="I16" s="40" t="s">
        <v>198</v>
      </c>
      <c r="J16" s="37"/>
      <c r="K16" s="41" t="s">
        <v>191</v>
      </c>
      <c r="L16" s="39" t="s">
        <v>189</v>
      </c>
      <c r="M16" s="40" t="s">
        <v>204</v>
      </c>
      <c r="N16" s="37"/>
      <c r="O16" s="41" t="s">
        <v>205</v>
      </c>
      <c r="P16" s="39" t="s">
        <v>189</v>
      </c>
      <c r="Q16" s="40" t="s">
        <v>192</v>
      </c>
    </row>
    <row r="17" spans="1:17" ht="27" customHeight="1">
      <c r="A17" s="42">
        <v>9</v>
      </c>
      <c r="B17" s="29" t="s">
        <v>184</v>
      </c>
      <c r="C17" s="34" t="s">
        <v>188</v>
      </c>
      <c r="D17" s="35" t="s">
        <v>189</v>
      </c>
      <c r="E17" s="36" t="s">
        <v>194</v>
      </c>
      <c r="F17" s="37"/>
      <c r="G17" s="38" t="s">
        <v>199</v>
      </c>
      <c r="H17" s="39" t="s">
        <v>189</v>
      </c>
      <c r="I17" s="40" t="s">
        <v>195</v>
      </c>
      <c r="J17" s="37"/>
      <c r="K17" s="34" t="s">
        <v>200</v>
      </c>
      <c r="L17" s="35" t="s">
        <v>189</v>
      </c>
      <c r="M17" s="36" t="s">
        <v>202</v>
      </c>
      <c r="N17" s="37"/>
      <c r="O17" s="38" t="s">
        <v>201</v>
      </c>
      <c r="P17" s="39" t="s">
        <v>189</v>
      </c>
      <c r="Q17" s="40" t="s">
        <v>203</v>
      </c>
    </row>
    <row r="18" spans="1:17" ht="27" customHeight="1">
      <c r="A18" s="42">
        <v>10</v>
      </c>
      <c r="B18" s="29" t="s">
        <v>185</v>
      </c>
      <c r="C18" s="41" t="s">
        <v>193</v>
      </c>
      <c r="D18" s="39" t="s">
        <v>189</v>
      </c>
      <c r="E18" s="40" t="s">
        <v>197</v>
      </c>
      <c r="F18" s="37"/>
      <c r="G18" s="41" t="s">
        <v>196</v>
      </c>
      <c r="H18" s="39" t="s">
        <v>189</v>
      </c>
      <c r="I18" s="40" t="s">
        <v>198</v>
      </c>
      <c r="J18" s="37"/>
      <c r="K18" s="41" t="s">
        <v>191</v>
      </c>
      <c r="L18" s="39" t="s">
        <v>189</v>
      </c>
      <c r="M18" s="40" t="s">
        <v>205</v>
      </c>
      <c r="N18" s="37"/>
      <c r="O18" s="41" t="s">
        <v>204</v>
      </c>
      <c r="P18" s="39" t="s">
        <v>189</v>
      </c>
      <c r="Q18" s="40" t="s">
        <v>192</v>
      </c>
    </row>
    <row r="19" spans="1:17" ht="27" customHeight="1">
      <c r="A19" s="42">
        <v>11</v>
      </c>
      <c r="B19" s="29" t="s">
        <v>186</v>
      </c>
      <c r="C19" s="34" t="s">
        <v>188</v>
      </c>
      <c r="D19" s="35" t="s">
        <v>189</v>
      </c>
      <c r="E19" s="36" t="s">
        <v>195</v>
      </c>
      <c r="F19" s="37"/>
      <c r="G19" s="38" t="s">
        <v>199</v>
      </c>
      <c r="H19" s="39" t="s">
        <v>189</v>
      </c>
      <c r="I19" s="40" t="s">
        <v>194</v>
      </c>
      <c r="J19" s="37"/>
      <c r="K19" s="34" t="s">
        <v>200</v>
      </c>
      <c r="L19" s="35" t="s">
        <v>189</v>
      </c>
      <c r="M19" s="36" t="s">
        <v>203</v>
      </c>
      <c r="N19" s="37"/>
      <c r="O19" s="38" t="s">
        <v>201</v>
      </c>
      <c r="P19" s="39" t="s">
        <v>189</v>
      </c>
      <c r="Q19" s="40" t="s">
        <v>202</v>
      </c>
    </row>
    <row r="20" spans="1:17" ht="27" customHeight="1">
      <c r="A20" s="42">
        <v>12</v>
      </c>
      <c r="B20" s="29" t="s">
        <v>187</v>
      </c>
      <c r="C20" s="41" t="s">
        <v>193</v>
      </c>
      <c r="D20" s="39" t="s">
        <v>189</v>
      </c>
      <c r="E20" s="40" t="s">
        <v>198</v>
      </c>
      <c r="F20" s="37"/>
      <c r="G20" s="41" t="s">
        <v>196</v>
      </c>
      <c r="H20" s="39" t="s">
        <v>189</v>
      </c>
      <c r="I20" s="40" t="s">
        <v>197</v>
      </c>
      <c r="J20" s="37"/>
      <c r="K20" s="41" t="s">
        <v>191</v>
      </c>
      <c r="L20" s="39" t="s">
        <v>189</v>
      </c>
      <c r="M20" s="40" t="s">
        <v>192</v>
      </c>
      <c r="N20" s="37"/>
      <c r="O20" s="41" t="s">
        <v>204</v>
      </c>
      <c r="P20" s="39" t="s">
        <v>189</v>
      </c>
      <c r="Q20" s="40" t="s">
        <v>205</v>
      </c>
    </row>
    <row r="21" spans="2:17" ht="27" customHeight="1">
      <c r="B21" s="29" t="s">
        <v>236</v>
      </c>
      <c r="C21" s="41" t="s">
        <v>238</v>
      </c>
      <c r="D21" s="39" t="s">
        <v>180</v>
      </c>
      <c r="E21" s="40" t="s">
        <v>239</v>
      </c>
      <c r="F21" s="37"/>
      <c r="G21" s="41" t="s">
        <v>240</v>
      </c>
      <c r="H21" s="39" t="s">
        <v>180</v>
      </c>
      <c r="I21" s="40" t="s">
        <v>241</v>
      </c>
      <c r="J21" s="37"/>
      <c r="K21" s="41" t="s">
        <v>242</v>
      </c>
      <c r="L21" s="39" t="s">
        <v>180</v>
      </c>
      <c r="M21" s="40" t="s">
        <v>243</v>
      </c>
      <c r="N21" s="37"/>
      <c r="O21" s="41" t="s">
        <v>244</v>
      </c>
      <c r="P21" s="39" t="s">
        <v>180</v>
      </c>
      <c r="Q21" s="40" t="s">
        <v>245</v>
      </c>
    </row>
    <row r="22" spans="2:17" ht="27" customHeight="1">
      <c r="B22" s="29" t="s">
        <v>237</v>
      </c>
      <c r="C22" s="41" t="s">
        <v>210</v>
      </c>
      <c r="D22" s="39" t="s">
        <v>180</v>
      </c>
      <c r="E22" s="40" t="s">
        <v>206</v>
      </c>
      <c r="F22" s="37"/>
      <c r="G22" s="41" t="s">
        <v>211</v>
      </c>
      <c r="H22" s="39" t="s">
        <v>180</v>
      </c>
      <c r="I22" s="40" t="s">
        <v>209</v>
      </c>
      <c r="J22" s="37"/>
      <c r="K22" s="41" t="s">
        <v>207</v>
      </c>
      <c r="L22" s="39" t="s">
        <v>180</v>
      </c>
      <c r="M22" s="40" t="s">
        <v>212</v>
      </c>
      <c r="N22" s="37"/>
      <c r="O22" s="41" t="s">
        <v>208</v>
      </c>
      <c r="P22" s="39" t="s">
        <v>180</v>
      </c>
      <c r="Q22" s="40" t="s">
        <v>213</v>
      </c>
    </row>
    <row r="23" spans="2:5" ht="27" customHeight="1">
      <c r="B23" s="27">
        <v>0.6875</v>
      </c>
      <c r="C23" t="s">
        <v>45</v>
      </c>
      <c r="E23" s="4"/>
    </row>
  </sheetData>
  <mergeCells count="4">
    <mergeCell ref="C7:E7"/>
    <mergeCell ref="O7:Q7"/>
    <mergeCell ref="K7:M7"/>
    <mergeCell ref="G7:I7"/>
  </mergeCells>
  <printOptions/>
  <pageMargins left="0.51" right="0.4" top="0.57" bottom="0.35" header="0.36" footer="0.1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="75" zoomScaleNormal="75" workbookViewId="0" topLeftCell="B7">
      <selection activeCell="D52" sqref="D52"/>
    </sheetView>
  </sheetViews>
  <sheetFormatPr defaultColWidth="9.00390625" defaultRowHeight="13.5"/>
  <cols>
    <col min="1" max="1" width="4.625" style="69" customWidth="1"/>
    <col min="2" max="3" width="5.625" style="69" customWidth="1"/>
    <col min="4" max="9" width="9.00390625" style="69" customWidth="1"/>
    <col min="10" max="10" width="5.625" style="69" customWidth="1"/>
    <col min="11" max="12" width="6.625" style="69" customWidth="1"/>
    <col min="13" max="13" width="12.625" style="69" customWidth="1"/>
    <col min="14" max="16384" width="9.00390625" style="69" customWidth="1"/>
  </cols>
  <sheetData>
    <row r="1" spans="2:13" ht="25.5">
      <c r="B1" s="67" t="s">
        <v>297</v>
      </c>
      <c r="C1" s="68"/>
      <c r="D1" s="68"/>
      <c r="E1" s="68"/>
      <c r="F1" s="68"/>
      <c r="G1" s="68" t="s">
        <v>298</v>
      </c>
      <c r="H1" s="68"/>
      <c r="I1" s="68"/>
      <c r="J1" s="68"/>
      <c r="K1" s="68"/>
      <c r="L1" s="68"/>
      <c r="M1" s="68"/>
    </row>
    <row r="3" spans="2:3" ht="13.5">
      <c r="B3" s="70" t="s">
        <v>264</v>
      </c>
      <c r="C3" s="71" t="s">
        <v>299</v>
      </c>
    </row>
    <row r="4" spans="2:3" ht="13.5">
      <c r="B4" s="70"/>
      <c r="C4" s="71"/>
    </row>
    <row r="5" spans="2:3" ht="13.5">
      <c r="B5" s="70" t="s">
        <v>265</v>
      </c>
      <c r="C5" s="71" t="s">
        <v>300</v>
      </c>
    </row>
    <row r="6" spans="2:3" ht="13.5">
      <c r="B6" s="70"/>
      <c r="C6" s="71" t="s">
        <v>305</v>
      </c>
    </row>
    <row r="7" spans="2:3" ht="13.5">
      <c r="B7" s="70"/>
      <c r="C7" s="71"/>
    </row>
    <row r="8" spans="2:3" ht="13.5">
      <c r="B8" s="70" t="s">
        <v>266</v>
      </c>
      <c r="C8" s="71" t="s">
        <v>267</v>
      </c>
    </row>
    <row r="9" spans="2:4" ht="17.25" customHeight="1">
      <c r="B9" s="70"/>
      <c r="C9" s="71"/>
      <c r="D9" s="71" t="s">
        <v>301</v>
      </c>
    </row>
    <row r="10" spans="2:10" ht="13.5">
      <c r="B10" s="70"/>
      <c r="C10" s="71" t="s">
        <v>268</v>
      </c>
      <c r="J10" s="71" t="s">
        <v>269</v>
      </c>
    </row>
    <row r="11" spans="2:9" ht="13.5">
      <c r="B11" s="70"/>
      <c r="C11" s="71"/>
      <c r="I11" s="71"/>
    </row>
    <row r="12" spans="2:3" ht="13.5">
      <c r="B12" s="70" t="s">
        <v>270</v>
      </c>
      <c r="C12" s="71" t="s">
        <v>271</v>
      </c>
    </row>
    <row r="13" spans="2:3" ht="13.5">
      <c r="B13" s="70"/>
      <c r="C13" s="71"/>
    </row>
    <row r="14" spans="2:9" ht="13.5">
      <c r="B14" s="70" t="s">
        <v>272</v>
      </c>
      <c r="C14" s="71" t="s">
        <v>306</v>
      </c>
      <c r="I14" s="69" t="s">
        <v>273</v>
      </c>
    </row>
    <row r="15" spans="2:3" ht="13.5">
      <c r="B15" s="70"/>
      <c r="C15" s="71"/>
    </row>
    <row r="16" spans="2:3" ht="13.5">
      <c r="B16" s="70" t="s">
        <v>274</v>
      </c>
      <c r="C16" s="71" t="s">
        <v>275</v>
      </c>
    </row>
    <row r="17" spans="2:3" ht="13.5">
      <c r="B17" s="70"/>
      <c r="C17" s="71"/>
    </row>
    <row r="18" spans="2:3" ht="13.5">
      <c r="B18" s="70" t="s">
        <v>276</v>
      </c>
      <c r="C18" s="71" t="s">
        <v>277</v>
      </c>
    </row>
    <row r="19" spans="2:3" ht="13.5">
      <c r="B19" s="70"/>
      <c r="C19" s="71"/>
    </row>
    <row r="20" spans="2:3" ht="13.5">
      <c r="B20" s="70" t="s">
        <v>278</v>
      </c>
      <c r="C20" s="71" t="s">
        <v>279</v>
      </c>
    </row>
    <row r="21" spans="2:3" ht="13.5">
      <c r="B21" s="70"/>
      <c r="C21" s="71"/>
    </row>
    <row r="22" spans="2:7" ht="13.5">
      <c r="B22" s="70" t="s">
        <v>280</v>
      </c>
      <c r="C22" s="71" t="s">
        <v>281</v>
      </c>
      <c r="G22" s="69" t="s">
        <v>302</v>
      </c>
    </row>
    <row r="23" spans="2:7" ht="13.5">
      <c r="B23" s="70"/>
      <c r="C23" s="71"/>
      <c r="G23" s="69" t="s">
        <v>303</v>
      </c>
    </row>
    <row r="24" spans="2:3" ht="13.5">
      <c r="B24" s="70"/>
      <c r="C24" s="71"/>
    </row>
    <row r="25" spans="2:3" ht="13.5">
      <c r="B25" s="70" t="s">
        <v>282</v>
      </c>
      <c r="C25" s="71" t="s">
        <v>304</v>
      </c>
    </row>
    <row r="26" spans="2:4" ht="13.5">
      <c r="B26" s="70"/>
      <c r="C26" s="71"/>
      <c r="D26" s="103" t="s">
        <v>307</v>
      </c>
    </row>
    <row r="27" spans="2:4" ht="13.5">
      <c r="B27" s="70"/>
      <c r="C27" s="71"/>
      <c r="D27" s="103"/>
    </row>
    <row r="28" spans="2:3" ht="13.5">
      <c r="B28" s="70" t="s">
        <v>283</v>
      </c>
      <c r="C28" s="71" t="s">
        <v>284</v>
      </c>
    </row>
    <row r="29" spans="2:3" ht="13.5">
      <c r="B29" s="70"/>
      <c r="C29" s="71"/>
    </row>
    <row r="30" spans="2:3" ht="13.5">
      <c r="B30" s="70" t="s">
        <v>285</v>
      </c>
      <c r="C30" s="71" t="s">
        <v>286</v>
      </c>
    </row>
    <row r="31" spans="2:3" ht="13.5">
      <c r="B31" s="70"/>
      <c r="C31" s="71"/>
    </row>
    <row r="32" spans="2:3" ht="13.5">
      <c r="B32" s="70" t="s">
        <v>287</v>
      </c>
      <c r="C32" s="71" t="s">
        <v>288</v>
      </c>
    </row>
    <row r="33" spans="2:3" ht="13.5">
      <c r="B33" s="72"/>
      <c r="C33" s="71"/>
    </row>
    <row r="34" spans="2:3" ht="13.5">
      <c r="B34" s="70" t="s">
        <v>289</v>
      </c>
      <c r="C34" s="71" t="s">
        <v>290</v>
      </c>
    </row>
    <row r="35" ht="13.5">
      <c r="B35" s="72"/>
    </row>
    <row r="36" spans="2:10" ht="13.5">
      <c r="B36" s="70" t="s">
        <v>291</v>
      </c>
      <c r="J36" s="73"/>
    </row>
    <row r="37" spans="2:11" ht="13.5">
      <c r="B37" s="74"/>
      <c r="C37" s="75"/>
      <c r="D37" s="75"/>
      <c r="E37" s="75"/>
      <c r="F37" s="75"/>
      <c r="G37" s="75"/>
      <c r="H37" s="75"/>
      <c r="I37" s="76" t="s">
        <v>292</v>
      </c>
      <c r="J37" s="77"/>
      <c r="K37" s="75"/>
    </row>
    <row r="38" spans="2:12" ht="14.25" thickBot="1">
      <c r="B38" s="74"/>
      <c r="C38" s="75"/>
      <c r="D38" s="75"/>
      <c r="E38" s="78" t="s">
        <v>293</v>
      </c>
      <c r="F38" s="79" t="s">
        <v>294</v>
      </c>
      <c r="G38" s="80"/>
      <c r="H38" s="75"/>
      <c r="I38" s="77"/>
      <c r="J38" s="81"/>
      <c r="K38" s="82"/>
      <c r="L38" s="83"/>
    </row>
    <row r="39" spans="2:11" ht="14.25" thickBot="1">
      <c r="B39" s="74"/>
      <c r="C39" s="75"/>
      <c r="D39" s="84"/>
      <c r="E39" s="85"/>
      <c r="F39" s="85"/>
      <c r="G39" s="84"/>
      <c r="H39" s="85"/>
      <c r="I39" s="86"/>
      <c r="J39" s="82"/>
      <c r="K39" s="82"/>
    </row>
    <row r="40" spans="2:11" ht="13.5">
      <c r="B40" s="74"/>
      <c r="C40" s="75"/>
      <c r="D40" s="87"/>
      <c r="E40" s="88"/>
      <c r="F40" s="88"/>
      <c r="G40" s="89"/>
      <c r="H40" s="88"/>
      <c r="I40" s="87"/>
      <c r="J40" s="75"/>
      <c r="K40" s="75"/>
    </row>
    <row r="41" spans="2:11" ht="13.5">
      <c r="B41" s="74"/>
      <c r="C41" s="75"/>
      <c r="D41" s="90"/>
      <c r="E41" s="88"/>
      <c r="F41" s="88"/>
      <c r="G41" s="89"/>
      <c r="H41" s="88"/>
      <c r="I41" s="90"/>
      <c r="J41" s="75"/>
      <c r="K41" s="91" t="s">
        <v>292</v>
      </c>
    </row>
    <row r="42" spans="2:11" ht="14.25" thickBot="1">
      <c r="B42" s="74"/>
      <c r="C42" s="75"/>
      <c r="D42" s="90"/>
      <c r="E42" s="88"/>
      <c r="F42" s="88"/>
      <c r="G42" s="89"/>
      <c r="H42" s="88"/>
      <c r="I42" s="90"/>
      <c r="J42" s="75"/>
      <c r="K42" s="82"/>
    </row>
    <row r="43" spans="2:11" ht="13.5">
      <c r="B43" s="74"/>
      <c r="C43" s="92"/>
      <c r="D43" s="90"/>
      <c r="E43" s="88"/>
      <c r="F43" s="88"/>
      <c r="G43" s="89"/>
      <c r="H43" s="88"/>
      <c r="I43" s="90"/>
      <c r="J43" s="92"/>
      <c r="K43" s="75"/>
    </row>
    <row r="44" spans="2:12" ht="13.5">
      <c r="B44" s="74"/>
      <c r="C44" s="93"/>
      <c r="D44" s="90"/>
      <c r="E44" s="88"/>
      <c r="F44" s="88"/>
      <c r="G44" s="89"/>
      <c r="H44" s="88"/>
      <c r="I44" s="90"/>
      <c r="J44" s="93"/>
      <c r="K44" s="75"/>
      <c r="L44" s="94" t="s">
        <v>295</v>
      </c>
    </row>
    <row r="45" spans="2:11" ht="14.25" thickBot="1">
      <c r="B45" s="74"/>
      <c r="C45" s="95"/>
      <c r="D45" s="90"/>
      <c r="E45" s="88"/>
      <c r="F45" s="88"/>
      <c r="G45" s="89"/>
      <c r="H45" s="88"/>
      <c r="I45" s="90"/>
      <c r="J45" s="95"/>
      <c r="K45" s="82"/>
    </row>
    <row r="46" spans="2:11" ht="13.5">
      <c r="B46" s="74"/>
      <c r="C46" s="75"/>
      <c r="D46" s="90"/>
      <c r="E46" s="88"/>
      <c r="F46" s="88"/>
      <c r="G46" s="89"/>
      <c r="H46" s="88"/>
      <c r="I46" s="90"/>
      <c r="J46" s="96"/>
      <c r="K46" s="75"/>
    </row>
    <row r="47" spans="2:11" ht="13.5">
      <c r="B47" s="74"/>
      <c r="C47" s="75"/>
      <c r="D47" s="90"/>
      <c r="E47" s="88"/>
      <c r="F47" s="88"/>
      <c r="G47" s="89"/>
      <c r="H47" s="88"/>
      <c r="I47" s="90"/>
      <c r="J47" s="75"/>
      <c r="K47" s="91" t="s">
        <v>292</v>
      </c>
    </row>
    <row r="48" spans="2:11" ht="14.25" thickBot="1">
      <c r="B48" s="74"/>
      <c r="C48" s="75"/>
      <c r="D48" s="97"/>
      <c r="E48" s="88"/>
      <c r="F48" s="88"/>
      <c r="G48" s="89"/>
      <c r="H48" s="88"/>
      <c r="I48" s="97"/>
      <c r="J48" s="82"/>
      <c r="K48" s="82"/>
    </row>
    <row r="49" spans="2:12" ht="14.25" thickBot="1">
      <c r="B49" s="74"/>
      <c r="C49" s="75"/>
      <c r="D49" s="98"/>
      <c r="E49" s="99"/>
      <c r="F49" s="99"/>
      <c r="G49" s="98"/>
      <c r="H49" s="99"/>
      <c r="I49" s="100"/>
      <c r="J49" s="82"/>
      <c r="K49" s="82"/>
      <c r="L49" s="83"/>
    </row>
    <row r="50" spans="2:11" ht="13.5">
      <c r="B50" s="74"/>
      <c r="C50" s="75"/>
      <c r="D50" s="77"/>
      <c r="E50" s="96"/>
      <c r="F50" s="96"/>
      <c r="G50" s="96"/>
      <c r="H50" s="96"/>
      <c r="I50" s="96"/>
      <c r="J50" s="77"/>
      <c r="K50" s="75"/>
    </row>
    <row r="51" spans="2:10" ht="13.5">
      <c r="B51" s="74"/>
      <c r="D51" s="101"/>
      <c r="E51" s="73"/>
      <c r="F51" s="73">
        <v>68</v>
      </c>
      <c r="G51" s="73"/>
      <c r="H51" s="73"/>
      <c r="I51" s="73"/>
      <c r="J51" s="101"/>
    </row>
    <row r="53" ht="21">
      <c r="B53" s="102" t="s">
        <v>73</v>
      </c>
    </row>
    <row r="55" spans="2:3" ht="13.5">
      <c r="B55" s="70" t="s">
        <v>264</v>
      </c>
      <c r="C55" s="71" t="s">
        <v>296</v>
      </c>
    </row>
    <row r="56" spans="2:3" ht="13.5">
      <c r="B56" s="70"/>
      <c r="C56" s="71"/>
    </row>
  </sheetData>
  <sheetProtection/>
  <printOptions/>
  <pageMargins left="0.1968503937007874" right="0" top="0.7874015748031497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4" max="4" width="31.625" style="0" bestFit="1" customWidth="1"/>
  </cols>
  <sheetData>
    <row r="1" ht="13.5">
      <c r="C1" t="s">
        <v>60</v>
      </c>
    </row>
    <row r="3" ht="13.5">
      <c r="A3" t="s">
        <v>171</v>
      </c>
    </row>
    <row r="5" ht="13.5">
      <c r="A5" t="s">
        <v>61</v>
      </c>
    </row>
    <row r="6" spans="2:5" ht="13.5">
      <c r="B6" s="3" t="s">
        <v>65</v>
      </c>
      <c r="C6" s="3" t="s">
        <v>62</v>
      </c>
      <c r="D6" s="3" t="s">
        <v>63</v>
      </c>
      <c r="E6" s="3"/>
    </row>
    <row r="7" spans="2:5" ht="13.5">
      <c r="B7" s="3" t="s">
        <v>66</v>
      </c>
      <c r="C7" s="3">
        <f>2000*16</f>
        <v>32000</v>
      </c>
      <c r="D7" s="3" t="s">
        <v>172</v>
      </c>
      <c r="E7" s="3"/>
    </row>
    <row r="9" ht="13.5">
      <c r="A9" t="s">
        <v>64</v>
      </c>
    </row>
    <row r="10" spans="2:5" ht="13.5">
      <c r="B10" s="3" t="s">
        <v>67</v>
      </c>
      <c r="C10" s="3">
        <v>14000</v>
      </c>
      <c r="D10" s="3" t="s">
        <v>106</v>
      </c>
      <c r="E10" s="3" t="s">
        <v>173</v>
      </c>
    </row>
    <row r="11" spans="2:5" ht="13.5">
      <c r="B11" s="3" t="s">
        <v>68</v>
      </c>
      <c r="C11" s="3">
        <v>6000</v>
      </c>
      <c r="D11" s="3" t="s">
        <v>174</v>
      </c>
      <c r="E11" s="3"/>
    </row>
    <row r="12" spans="2:5" ht="13.5">
      <c r="B12" s="3" t="s">
        <v>69</v>
      </c>
      <c r="C12" s="3">
        <v>8000</v>
      </c>
      <c r="D12" s="3" t="s">
        <v>175</v>
      </c>
      <c r="E12" s="3"/>
    </row>
    <row r="13" spans="2:5" ht="13.5">
      <c r="B13" s="3" t="s">
        <v>70</v>
      </c>
      <c r="C13" s="3">
        <v>0</v>
      </c>
      <c r="D13" s="3" t="s">
        <v>107</v>
      </c>
      <c r="E13" s="3"/>
    </row>
    <row r="14" spans="2:5" ht="13.5">
      <c r="B14" s="3" t="s">
        <v>71</v>
      </c>
      <c r="C14" s="3">
        <v>4000</v>
      </c>
      <c r="D14" s="3" t="s">
        <v>72</v>
      </c>
      <c r="E14" s="3"/>
    </row>
    <row r="15" spans="2:5" ht="13.5">
      <c r="B15" s="3" t="s">
        <v>74</v>
      </c>
      <c r="C15" s="3"/>
      <c r="D15" s="3" t="s">
        <v>108</v>
      </c>
      <c r="E15" s="3"/>
    </row>
    <row r="16" spans="2:5" ht="13.5">
      <c r="B16" s="3" t="s">
        <v>73</v>
      </c>
      <c r="C16" s="3">
        <v>0</v>
      </c>
      <c r="D16" s="3" t="s">
        <v>109</v>
      </c>
      <c r="E16" s="3"/>
    </row>
    <row r="17" spans="2:5" ht="13.5">
      <c r="B17" s="3"/>
      <c r="C17" s="3"/>
      <c r="D17" s="3"/>
      <c r="E17" s="3"/>
    </row>
    <row r="18" spans="2:5" ht="14.25" thickBot="1">
      <c r="B18" s="3"/>
      <c r="C18" s="21"/>
      <c r="D18" s="3"/>
      <c r="E18" s="3"/>
    </row>
    <row r="19" spans="2:3" ht="14.25" thickBot="1">
      <c r="B19" s="23" t="s">
        <v>75</v>
      </c>
      <c r="C19" s="22">
        <f>SUM(C10:C18)</f>
        <v>32000</v>
      </c>
    </row>
    <row r="22" spans="2:4" ht="13.5">
      <c r="B22" t="s">
        <v>176</v>
      </c>
      <c r="D22" t="s">
        <v>177</v>
      </c>
    </row>
    <row r="23" ht="13.5">
      <c r="D23" t="s">
        <v>178</v>
      </c>
    </row>
    <row r="24" ht="13.5">
      <c r="D24" t="s">
        <v>179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33">
      <selection activeCell="E37" sqref="E37"/>
    </sheetView>
  </sheetViews>
  <sheetFormatPr defaultColWidth="9.00390625" defaultRowHeight="13.5"/>
  <cols>
    <col min="2" max="6" width="10.25390625" style="0" customWidth="1"/>
    <col min="7" max="7" width="6.00390625" style="0" bestFit="1" customWidth="1"/>
    <col min="8" max="9" width="6.125" style="0" bestFit="1" customWidth="1"/>
    <col min="10" max="10" width="7.875" style="0" bestFit="1" customWidth="1"/>
    <col min="11" max="11" width="9.875" style="0" customWidth="1"/>
    <col min="12" max="12" width="8.00390625" style="0" customWidth="1"/>
  </cols>
  <sheetData>
    <row r="1" ht="13.5">
      <c r="B1" t="s">
        <v>101</v>
      </c>
    </row>
    <row r="3" ht="13.5">
      <c r="A3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14" spans="1:12" ht="13.5">
      <c r="A14" s="6" t="s">
        <v>7</v>
      </c>
      <c r="B14" s="7"/>
      <c r="C14" s="7" t="str">
        <f>B15</f>
        <v>A1</v>
      </c>
      <c r="D14" s="7" t="str">
        <f>B16</f>
        <v>A2</v>
      </c>
      <c r="E14" s="7" t="s">
        <v>11</v>
      </c>
      <c r="F14" s="7" t="s">
        <v>76</v>
      </c>
      <c r="G14" s="7" t="s">
        <v>12</v>
      </c>
      <c r="H14" s="7" t="s">
        <v>13</v>
      </c>
      <c r="I14" s="7" t="s">
        <v>14</v>
      </c>
      <c r="J14" s="7" t="s">
        <v>15</v>
      </c>
      <c r="K14" s="7" t="s">
        <v>16</v>
      </c>
      <c r="L14" s="7" t="s">
        <v>17</v>
      </c>
    </row>
    <row r="15" spans="1:12" ht="13.5">
      <c r="A15" s="6"/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6" t="s">
        <v>26</v>
      </c>
      <c r="B16" s="7" t="s">
        <v>10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6"/>
      <c r="B17" s="7" t="s">
        <v>79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6"/>
      <c r="B18" s="7" t="s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3.5">
      <c r="A20" s="6" t="s">
        <v>18</v>
      </c>
      <c r="B20" s="7"/>
      <c r="C20" s="7" t="str">
        <f>B21</f>
        <v>B1</v>
      </c>
      <c r="D20" s="7" t="str">
        <f>B22</f>
        <v>B2</v>
      </c>
      <c r="E20" s="7" t="str">
        <f>B23</f>
        <v>B3</v>
      </c>
      <c r="F20" s="7" t="str">
        <f>B24</f>
        <v>B4</v>
      </c>
      <c r="G20" s="7" t="s">
        <v>12</v>
      </c>
      <c r="H20" s="7" t="s">
        <v>13</v>
      </c>
      <c r="I20" s="7" t="s">
        <v>14</v>
      </c>
      <c r="J20" s="7" t="s">
        <v>15</v>
      </c>
      <c r="K20" s="7" t="s">
        <v>16</v>
      </c>
      <c r="L20" s="7" t="s">
        <v>17</v>
      </c>
    </row>
    <row r="21" spans="1:12" ht="13.5">
      <c r="A21" s="6"/>
      <c r="B21" s="7" t="s">
        <v>9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6" t="s">
        <v>27</v>
      </c>
      <c r="B22" s="7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6"/>
      <c r="B23" s="7" t="s">
        <v>77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3.5">
      <c r="A24" s="6"/>
      <c r="B24" s="7" t="s">
        <v>78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6" spans="1:12" ht="13.5">
      <c r="A26" t="s">
        <v>20</v>
      </c>
      <c r="B26" s="3"/>
      <c r="C26" s="3" t="str">
        <f>B27</f>
        <v>C1</v>
      </c>
      <c r="D26" s="3" t="str">
        <f>B28</f>
        <v>C2</v>
      </c>
      <c r="E26" s="3" t="str">
        <f>B29</f>
        <v>C3</v>
      </c>
      <c r="F26" s="3" t="str">
        <f>B30</f>
        <v>C4</v>
      </c>
      <c r="G26" s="3" t="s">
        <v>12</v>
      </c>
      <c r="H26" s="3" t="s">
        <v>13</v>
      </c>
      <c r="I26" s="3" t="s">
        <v>14</v>
      </c>
      <c r="J26" s="3" t="s">
        <v>15</v>
      </c>
      <c r="K26" s="3" t="s">
        <v>16</v>
      </c>
      <c r="L26" s="3" t="s">
        <v>17</v>
      </c>
    </row>
    <row r="27" spans="2:12" ht="13.5">
      <c r="B27" s="3" t="s">
        <v>21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t="s">
        <v>28</v>
      </c>
      <c r="B28" s="3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 t="s">
        <v>80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 t="s">
        <v>81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3.5">
      <c r="A32" t="s">
        <v>23</v>
      </c>
      <c r="B32" s="2"/>
      <c r="C32" s="2" t="str">
        <f>B33</f>
        <v>D1</v>
      </c>
      <c r="D32" s="2" t="str">
        <f>B34</f>
        <v>D2</v>
      </c>
      <c r="E32" s="2" t="str">
        <f>B35</f>
        <v>D3</v>
      </c>
      <c r="F32" s="2" t="str">
        <f>B36</f>
        <v>D4</v>
      </c>
      <c r="G32" s="2" t="s">
        <v>12</v>
      </c>
      <c r="H32" s="2" t="s">
        <v>13</v>
      </c>
      <c r="I32" s="2" t="s">
        <v>14</v>
      </c>
      <c r="J32" s="2" t="s">
        <v>15</v>
      </c>
      <c r="K32" s="2" t="s">
        <v>16</v>
      </c>
      <c r="L32" s="2" t="s">
        <v>17</v>
      </c>
    </row>
    <row r="33" spans="2:12" ht="13.5"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t="s">
        <v>29</v>
      </c>
      <c r="B34" s="2" t="s">
        <v>25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 t="s">
        <v>83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3.5">
      <c r="A38" s="6" t="s">
        <v>84</v>
      </c>
      <c r="B38" s="7"/>
      <c r="C38" s="7" t="s">
        <v>34</v>
      </c>
      <c r="D38" s="7" t="s">
        <v>35</v>
      </c>
      <c r="E38" s="7" t="s">
        <v>36</v>
      </c>
      <c r="F38" s="7" t="s">
        <v>88</v>
      </c>
      <c r="G38" s="7" t="s">
        <v>12</v>
      </c>
      <c r="H38" s="7" t="s">
        <v>13</v>
      </c>
      <c r="I38" s="7" t="s">
        <v>14</v>
      </c>
      <c r="J38" s="7" t="s">
        <v>15</v>
      </c>
      <c r="K38" s="7" t="s">
        <v>16</v>
      </c>
      <c r="L38" s="7" t="s">
        <v>17</v>
      </c>
    </row>
    <row r="39" spans="1:12" ht="13.5">
      <c r="A39" s="6"/>
      <c r="B39" s="7" t="s">
        <v>85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3.5">
      <c r="A40" s="6" t="s">
        <v>30</v>
      </c>
      <c r="B40" s="7" t="s">
        <v>86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3.5">
      <c r="A41" s="6"/>
      <c r="B41" s="7" t="s">
        <v>87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3.5">
      <c r="A42" s="6"/>
      <c r="B42" s="7" t="s">
        <v>88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6" t="s">
        <v>110</v>
      </c>
      <c r="B44" s="7"/>
      <c r="C44" s="7" t="str">
        <f>B45</f>
        <v>ロ１</v>
      </c>
      <c r="D44" s="7" t="str">
        <f>B46</f>
        <v>ロ２</v>
      </c>
      <c r="E44" s="7" t="str">
        <f>B47</f>
        <v>ロ３</v>
      </c>
      <c r="F44" s="7" t="str">
        <f>B48</f>
        <v>ロ４</v>
      </c>
      <c r="G44" s="7" t="s">
        <v>12</v>
      </c>
      <c r="H44" s="7" t="s">
        <v>13</v>
      </c>
      <c r="I44" s="7" t="s">
        <v>14</v>
      </c>
      <c r="J44" s="7" t="s">
        <v>15</v>
      </c>
      <c r="K44" s="7" t="s">
        <v>16</v>
      </c>
      <c r="L44" s="7" t="s">
        <v>17</v>
      </c>
    </row>
    <row r="45" spans="1:12" ht="13.5">
      <c r="A45" s="6"/>
      <c r="B45" s="7" t="s">
        <v>89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3.5">
      <c r="A46" s="6" t="s">
        <v>31</v>
      </c>
      <c r="B46" s="7" t="s">
        <v>90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3.5">
      <c r="A47" s="6"/>
      <c r="B47" s="7" t="s">
        <v>91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3.5">
      <c r="A48" s="6"/>
      <c r="B48" s="7" t="s">
        <v>92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1:12" ht="13.5">
      <c r="A50" t="s">
        <v>111</v>
      </c>
      <c r="B50" s="2"/>
      <c r="C50" s="2" t="str">
        <f>B51</f>
        <v>ハ１</v>
      </c>
      <c r="D50" s="2" t="str">
        <f>B52</f>
        <v>ハ２</v>
      </c>
      <c r="E50" s="2" t="str">
        <f>B53</f>
        <v>ハ３</v>
      </c>
      <c r="F50" s="2" t="str">
        <f>B54</f>
        <v>ハ４</v>
      </c>
      <c r="G50" s="2" t="s">
        <v>12</v>
      </c>
      <c r="H50" s="2" t="s">
        <v>13</v>
      </c>
      <c r="I50" s="2" t="s">
        <v>14</v>
      </c>
      <c r="J50" s="2" t="s">
        <v>15</v>
      </c>
      <c r="K50" s="2" t="s">
        <v>16</v>
      </c>
      <c r="L50" s="2" t="s">
        <v>17</v>
      </c>
    </row>
    <row r="51" spans="2:12" ht="13.5">
      <c r="B51" s="2" t="s">
        <v>93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t="s">
        <v>32</v>
      </c>
      <c r="B52" s="2" t="s">
        <v>94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 t="s">
        <v>95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2" t="s">
        <v>96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2" ht="13.5">
      <c r="A56" t="s">
        <v>112</v>
      </c>
      <c r="B56" s="2"/>
      <c r="C56" s="2" t="str">
        <f>B57</f>
        <v>ニ１</v>
      </c>
      <c r="D56" s="2" t="str">
        <f>B58</f>
        <v>ニ２</v>
      </c>
      <c r="E56" s="2" t="str">
        <f>B59</f>
        <v>ニ３</v>
      </c>
      <c r="F56" s="2" t="str">
        <f>B60</f>
        <v>ニ４</v>
      </c>
      <c r="G56" s="2" t="s">
        <v>12</v>
      </c>
      <c r="H56" s="2" t="s">
        <v>13</v>
      </c>
      <c r="I56" s="2" t="s">
        <v>14</v>
      </c>
      <c r="J56" s="2" t="s">
        <v>15</v>
      </c>
      <c r="K56" s="2" t="s">
        <v>16</v>
      </c>
      <c r="L56" s="2" t="s">
        <v>17</v>
      </c>
    </row>
    <row r="57" spans="2:12" ht="13.5">
      <c r="B57" s="2" t="s">
        <v>97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t="s">
        <v>33</v>
      </c>
      <c r="B58" s="2" t="s">
        <v>98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2" t="s">
        <v>99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2" t="s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2:5" ht="13.5">
      <c r="B62" s="5" t="s">
        <v>50</v>
      </c>
      <c r="E62" t="s">
        <v>58</v>
      </c>
    </row>
    <row r="63" spans="1:2" ht="13.5">
      <c r="A63">
        <v>1</v>
      </c>
      <c r="B63" s="1" t="s">
        <v>51</v>
      </c>
    </row>
    <row r="64" spans="1:5" ht="13.5">
      <c r="A64">
        <v>2</v>
      </c>
      <c r="B64" s="1" t="s">
        <v>52</v>
      </c>
      <c r="C64" t="s">
        <v>55</v>
      </c>
      <c r="E64" t="s">
        <v>59</v>
      </c>
    </row>
    <row r="65" spans="1:2" ht="13.5">
      <c r="A65">
        <v>3</v>
      </c>
      <c r="B65" s="1" t="s">
        <v>53</v>
      </c>
    </row>
    <row r="66" spans="1:2" ht="13.5">
      <c r="A66">
        <v>4</v>
      </c>
      <c r="B66" s="1" t="s">
        <v>54</v>
      </c>
    </row>
    <row r="67" spans="1:4" ht="13.5">
      <c r="A67">
        <v>5</v>
      </c>
      <c r="B67" s="1" t="s">
        <v>102</v>
      </c>
      <c r="D67" t="s">
        <v>56</v>
      </c>
    </row>
    <row r="68" spans="1:2" ht="13.5">
      <c r="A68">
        <v>6</v>
      </c>
      <c r="B68" s="1" t="s">
        <v>103</v>
      </c>
    </row>
    <row r="69" spans="1:5" ht="13.5">
      <c r="A69">
        <v>7</v>
      </c>
      <c r="B69" s="1" t="s">
        <v>104</v>
      </c>
      <c r="E69" t="s">
        <v>57</v>
      </c>
    </row>
    <row r="70" spans="1:2" ht="13.5">
      <c r="A70">
        <v>8</v>
      </c>
      <c r="B70" s="1" t="s">
        <v>105</v>
      </c>
    </row>
    <row r="71" ht="13.5">
      <c r="B71" s="5"/>
    </row>
    <row r="72" ht="13.5">
      <c r="B72" s="5"/>
    </row>
  </sheetData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hitoshi.sato</cp:lastModifiedBy>
  <cp:lastPrinted>2009-06-29T03:50:15Z</cp:lastPrinted>
  <dcterms:created xsi:type="dcterms:W3CDTF">2009-05-28T05:57:34Z</dcterms:created>
  <dcterms:modified xsi:type="dcterms:W3CDTF">2009-06-29T03:52:15Z</dcterms:modified>
  <cp:category/>
  <cp:version/>
  <cp:contentType/>
  <cp:contentStatus/>
</cp:coreProperties>
</file>