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7125" windowHeight="7995" activeTab="0"/>
  </bookViews>
  <sheets>
    <sheet name="組合せ表" sheetId="1" r:id="rId1"/>
    <sheet name="リーグ表" sheetId="2" r:id="rId2"/>
  </sheets>
  <definedNames/>
  <calcPr fullCalcOnLoad="1"/>
</workbook>
</file>

<file path=xl/sharedStrings.xml><?xml version="1.0" encoding="utf-8"?>
<sst xmlns="http://schemas.openxmlformats.org/spreadsheetml/2006/main" count="337" uniqueCount="95">
  <si>
    <t>Ａ３位</t>
  </si>
  <si>
    <t>Ｄ３位</t>
  </si>
  <si>
    <t>Ｂ３位</t>
  </si>
  <si>
    <t>Ｃ３位</t>
  </si>
  <si>
    <t>Ａ１位</t>
  </si>
  <si>
    <t>Ｂ１位</t>
  </si>
  <si>
    <t>Ｃ１位</t>
  </si>
  <si>
    <t>Ｄ１位</t>
  </si>
  <si>
    <t>Ａ２位</t>
  </si>
  <si>
    <t>Ｂ２位</t>
  </si>
  <si>
    <t>Ｃ２位</t>
  </si>
  <si>
    <t>Ｄ２位</t>
  </si>
  <si>
    <t>Ａ４位</t>
  </si>
  <si>
    <t>Ｃ４位</t>
  </si>
  <si>
    <t>対戦カード</t>
  </si>
  <si>
    <t>⑧</t>
  </si>
  <si>
    <t>⑨</t>
  </si>
  <si>
    <t>⑩</t>
  </si>
  <si>
    <t>⑪</t>
  </si>
  <si>
    <t>⑫</t>
  </si>
  <si>
    <t>⑬</t>
  </si>
  <si>
    <t>⑭</t>
  </si>
  <si>
    <t>勝</t>
  </si>
  <si>
    <t>負</t>
  </si>
  <si>
    <t>分</t>
  </si>
  <si>
    <t>勝点</t>
  </si>
  <si>
    <t>得点</t>
  </si>
  <si>
    <t>失点</t>
  </si>
  <si>
    <t>差</t>
  </si>
  <si>
    <t>順位</t>
  </si>
  <si>
    <t>試合時間</t>
  </si>
  <si>
    <t>審判／オフィシャル</t>
  </si>
  <si>
    <t>match no</t>
  </si>
  <si>
    <t>Ｂ</t>
  </si>
  <si>
    <t>Ｃ</t>
  </si>
  <si>
    <t>Ｄ</t>
  </si>
  <si>
    <t>　９：３０</t>
  </si>
  <si>
    <t>-</t>
  </si>
  <si>
    <t>Ａブロック</t>
  </si>
  <si>
    <t>①</t>
  </si>
  <si>
    <t>Ｂブロック</t>
  </si>
  <si>
    <t>⑤</t>
  </si>
  <si>
    <t>②</t>
  </si>
  <si>
    <t>⑥</t>
  </si>
  <si>
    <t>③</t>
  </si>
  <si>
    <t>⑦</t>
  </si>
  <si>
    <t>④</t>
  </si>
  <si>
    <t>Ｃブロック</t>
  </si>
  <si>
    <t>Ｄブロック</t>
  </si>
  <si>
    <t>ステージ側（Ａ／Ｃブロック）</t>
  </si>
  <si>
    <t>入り口側（Ｂ／Ｄブロック）</t>
  </si>
  <si>
    <t>１４：１０</t>
  </si>
  <si>
    <t>１４：５０</t>
  </si>
  <si>
    <t>Ｄ４位</t>
  </si>
  <si>
    <t>１９の勝ち</t>
  </si>
  <si>
    <t>２０の勝ち</t>
  </si>
  <si>
    <t>１９の負</t>
  </si>
  <si>
    <t>２０の負</t>
  </si>
  <si>
    <t>Ｂ４位</t>
  </si>
  <si>
    <t>当該チーム</t>
  </si>
  <si>
    <t>１６の勝ち</t>
  </si>
  <si>
    <t>⑮</t>
  </si>
  <si>
    <t>１５：２０</t>
  </si>
  <si>
    <t>１０：００</t>
  </si>
  <si>
    <t>１０：３０</t>
  </si>
  <si>
    <t>１１：００</t>
  </si>
  <si>
    <t>１１：３０</t>
  </si>
  <si>
    <t>１２：００</t>
  </si>
  <si>
    <t>１２：３０</t>
  </si>
  <si>
    <t>１３：００</t>
  </si>
  <si>
    <t>１３：４０</t>
  </si>
  <si>
    <t>Ａ</t>
  </si>
  <si>
    <t>ＦＣ米沢</t>
  </si>
  <si>
    <t>米沢４中</t>
  </si>
  <si>
    <t>赤湯中</t>
  </si>
  <si>
    <t>高畠１中</t>
  </si>
  <si>
    <t>南原中</t>
  </si>
  <si>
    <t>米沢３中</t>
  </si>
  <si>
    <t>米沢７中</t>
  </si>
  <si>
    <t>宮内中</t>
  </si>
  <si>
    <t>米沢１中</t>
  </si>
  <si>
    <t>米沢２中</t>
  </si>
  <si>
    <t>高畠４中</t>
  </si>
  <si>
    <t>米沢６中</t>
  </si>
  <si>
    <t>アヴァンサール</t>
  </si>
  <si>
    <t>米沢５中</t>
  </si>
  <si>
    <t>川西２中</t>
  </si>
  <si>
    <t>アヴァンサール</t>
  </si>
  <si>
    <t>-</t>
  </si>
  <si>
    <t>-</t>
  </si>
  <si>
    <t>ＦＣ米沢</t>
  </si>
  <si>
    <t>ＦＣ米沢</t>
  </si>
  <si>
    <t>高畠４中</t>
  </si>
  <si>
    <t>○</t>
  </si>
  <si>
    <t>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</si>
</sst>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sz val="14"/>
      <name val="HG丸ｺﾞｼｯｸM-PRO"/>
      <family val="3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1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textRotation="255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4" fillId="0" borderId="0" xfId="0" applyFont="1" applyAlignment="1">
      <alignment horizontal="left" vertical="top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" xfId="0" applyFont="1" applyBorder="1" applyAlignment="1">
      <alignment vertical="top" shrinkToFit="1"/>
    </xf>
    <xf numFmtId="0" fontId="4" fillId="0" borderId="2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176" fontId="3" fillId="0" borderId="0" xfId="0" applyNumberFormat="1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1" xfId="0" applyFont="1" applyFill="1" applyBorder="1" applyAlignment="1">
      <alignment horizontal="center" vertical="center" textRotation="255" shrinkToFit="1"/>
    </xf>
    <xf numFmtId="0" fontId="2" fillId="0" borderId="5" xfId="0" applyFont="1" applyFill="1" applyBorder="1" applyAlignment="1">
      <alignment horizontal="center" vertical="center" textRotation="255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textRotation="255" shrinkToFit="1"/>
    </xf>
    <xf numFmtId="0" fontId="2" fillId="0" borderId="39" xfId="0" applyFont="1" applyFill="1" applyBorder="1" applyAlignment="1">
      <alignment horizontal="center" vertical="center" textRotation="255" shrinkToFit="1"/>
    </xf>
    <xf numFmtId="0" fontId="2" fillId="0" borderId="9" xfId="0" applyFont="1" applyFill="1" applyBorder="1" applyAlignment="1">
      <alignment horizontal="center" vertical="center" textRotation="255" shrinkToFit="1"/>
    </xf>
    <xf numFmtId="0" fontId="2" fillId="0" borderId="40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41" xfId="0" applyFont="1" applyFill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176" fontId="3" fillId="0" borderId="49" xfId="0" applyNumberFormat="1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top" shrinkToFit="1"/>
    </xf>
    <xf numFmtId="0" fontId="4" fillId="0" borderId="15" xfId="0" applyFont="1" applyBorder="1" applyAlignment="1">
      <alignment horizontal="center" vertical="top" shrinkToFit="1"/>
    </xf>
    <xf numFmtId="0" fontId="7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49" fontId="2" fillId="0" borderId="28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right" vertical="center" shrinkToFit="1"/>
    </xf>
    <xf numFmtId="0" fontId="2" fillId="0" borderId="53" xfId="0" applyFont="1" applyFill="1" applyBorder="1" applyAlignment="1">
      <alignment horizontal="left" vertical="center" shrinkToFi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60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0" fontId="3" fillId="0" borderId="63" xfId="0" applyFont="1" applyBorder="1" applyAlignment="1">
      <alignment vertical="center" shrinkToFit="1"/>
    </xf>
    <xf numFmtId="0" fontId="3" fillId="0" borderId="64" xfId="0" applyFont="1" applyBorder="1" applyAlignment="1">
      <alignment vertical="center" shrinkToFit="1"/>
    </xf>
    <xf numFmtId="0" fontId="3" fillId="0" borderId="65" xfId="0" applyFont="1" applyBorder="1" applyAlignment="1">
      <alignment vertical="center" shrinkToFit="1"/>
    </xf>
    <xf numFmtId="0" fontId="3" fillId="0" borderId="66" xfId="0" applyFont="1" applyBorder="1" applyAlignment="1">
      <alignment vertical="center" shrinkToFit="1"/>
    </xf>
    <xf numFmtId="0" fontId="3" fillId="0" borderId="67" xfId="0" applyFont="1" applyBorder="1" applyAlignment="1">
      <alignment vertical="center" shrinkToFit="1"/>
    </xf>
    <xf numFmtId="0" fontId="3" fillId="0" borderId="68" xfId="0" applyFont="1" applyBorder="1" applyAlignment="1">
      <alignment vertical="center" shrinkToFit="1"/>
    </xf>
    <xf numFmtId="0" fontId="3" fillId="0" borderId="69" xfId="0" applyFont="1" applyBorder="1" applyAlignment="1">
      <alignment vertical="center" shrinkToFit="1"/>
    </xf>
    <xf numFmtId="0" fontId="4" fillId="0" borderId="62" xfId="0" applyFont="1" applyBorder="1" applyAlignment="1">
      <alignment vertical="center" shrinkToFit="1"/>
    </xf>
    <xf numFmtId="0" fontId="3" fillId="0" borderId="70" xfId="0" applyFont="1" applyBorder="1" applyAlignment="1">
      <alignment vertical="center" shrinkToFit="1"/>
    </xf>
    <xf numFmtId="0" fontId="4" fillId="0" borderId="71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7</xdr:row>
      <xdr:rowOff>38100</xdr:rowOff>
    </xdr:from>
    <xdr:to>
      <xdr:col>12</xdr:col>
      <xdr:colOff>276225</xdr:colOff>
      <xdr:row>8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3171825" y="2276475"/>
          <a:ext cx="876300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28575</xdr:colOff>
      <xdr:row>16</xdr:row>
      <xdr:rowOff>38100</xdr:rowOff>
    </xdr:from>
    <xdr:to>
      <xdr:col>37</xdr:col>
      <xdr:colOff>276225</xdr:colOff>
      <xdr:row>17</xdr:row>
      <xdr:rowOff>238125</xdr:rowOff>
    </xdr:to>
    <xdr:sp>
      <xdr:nvSpPr>
        <xdr:cNvPr id="2" name="AutoShape 36"/>
        <xdr:cNvSpPr>
          <a:spLocks/>
        </xdr:cNvSpPr>
      </xdr:nvSpPr>
      <xdr:spPr>
        <a:xfrm>
          <a:off x="11029950" y="4505325"/>
          <a:ext cx="876300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28575</xdr:rowOff>
    </xdr:from>
    <xdr:to>
      <xdr:col>13</xdr:col>
      <xdr:colOff>0</xdr:colOff>
      <xdr:row>12</xdr:row>
      <xdr:rowOff>0</xdr:rowOff>
    </xdr:to>
    <xdr:sp>
      <xdr:nvSpPr>
        <xdr:cNvPr id="3" name="AutoShape 45"/>
        <xdr:cNvSpPr>
          <a:spLocks/>
        </xdr:cNvSpPr>
      </xdr:nvSpPr>
      <xdr:spPr>
        <a:xfrm>
          <a:off x="3143250" y="300990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28575</xdr:rowOff>
    </xdr:from>
    <xdr:to>
      <xdr:col>13</xdr:col>
      <xdr:colOff>0</xdr:colOff>
      <xdr:row>15</xdr:row>
      <xdr:rowOff>0</xdr:rowOff>
    </xdr:to>
    <xdr:sp>
      <xdr:nvSpPr>
        <xdr:cNvPr id="4" name="AutoShape 46"/>
        <xdr:cNvSpPr>
          <a:spLocks/>
        </xdr:cNvSpPr>
      </xdr:nvSpPr>
      <xdr:spPr>
        <a:xfrm>
          <a:off x="3143250" y="375285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28575</xdr:rowOff>
    </xdr:from>
    <xdr:to>
      <xdr:col>13</xdr:col>
      <xdr:colOff>0</xdr:colOff>
      <xdr:row>18</xdr:row>
      <xdr:rowOff>0</xdr:rowOff>
    </xdr:to>
    <xdr:sp>
      <xdr:nvSpPr>
        <xdr:cNvPr id="5" name="AutoShape 47"/>
        <xdr:cNvSpPr>
          <a:spLocks/>
        </xdr:cNvSpPr>
      </xdr:nvSpPr>
      <xdr:spPr>
        <a:xfrm>
          <a:off x="3143250" y="449580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28575</xdr:rowOff>
    </xdr:from>
    <xdr:to>
      <xdr:col>13</xdr:col>
      <xdr:colOff>0</xdr:colOff>
      <xdr:row>24</xdr:row>
      <xdr:rowOff>0</xdr:rowOff>
    </xdr:to>
    <xdr:sp>
      <xdr:nvSpPr>
        <xdr:cNvPr id="6" name="AutoShape 48"/>
        <xdr:cNvSpPr>
          <a:spLocks/>
        </xdr:cNvSpPr>
      </xdr:nvSpPr>
      <xdr:spPr>
        <a:xfrm>
          <a:off x="3143250" y="598170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28575</xdr:rowOff>
    </xdr:from>
    <xdr:to>
      <xdr:col>13</xdr:col>
      <xdr:colOff>0</xdr:colOff>
      <xdr:row>27</xdr:row>
      <xdr:rowOff>0</xdr:rowOff>
    </xdr:to>
    <xdr:sp>
      <xdr:nvSpPr>
        <xdr:cNvPr id="7" name="AutoShape 49"/>
        <xdr:cNvSpPr>
          <a:spLocks/>
        </xdr:cNvSpPr>
      </xdr:nvSpPr>
      <xdr:spPr>
        <a:xfrm>
          <a:off x="3143250" y="672465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28575</xdr:rowOff>
    </xdr:from>
    <xdr:to>
      <xdr:col>13</xdr:col>
      <xdr:colOff>0</xdr:colOff>
      <xdr:row>30</xdr:row>
      <xdr:rowOff>0</xdr:rowOff>
    </xdr:to>
    <xdr:sp>
      <xdr:nvSpPr>
        <xdr:cNvPr id="8" name="AutoShape 50"/>
        <xdr:cNvSpPr>
          <a:spLocks/>
        </xdr:cNvSpPr>
      </xdr:nvSpPr>
      <xdr:spPr>
        <a:xfrm>
          <a:off x="3143250" y="746760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28575</xdr:rowOff>
    </xdr:from>
    <xdr:to>
      <xdr:col>13</xdr:col>
      <xdr:colOff>0</xdr:colOff>
      <xdr:row>33</xdr:row>
      <xdr:rowOff>0</xdr:rowOff>
    </xdr:to>
    <xdr:sp>
      <xdr:nvSpPr>
        <xdr:cNvPr id="9" name="AutoShape 51"/>
        <xdr:cNvSpPr>
          <a:spLocks/>
        </xdr:cNvSpPr>
      </xdr:nvSpPr>
      <xdr:spPr>
        <a:xfrm>
          <a:off x="3143250" y="821055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28575</xdr:rowOff>
    </xdr:from>
    <xdr:to>
      <xdr:col>13</xdr:col>
      <xdr:colOff>0</xdr:colOff>
      <xdr:row>36</xdr:row>
      <xdr:rowOff>0</xdr:rowOff>
    </xdr:to>
    <xdr:sp>
      <xdr:nvSpPr>
        <xdr:cNvPr id="10" name="AutoShape 52"/>
        <xdr:cNvSpPr>
          <a:spLocks/>
        </xdr:cNvSpPr>
      </xdr:nvSpPr>
      <xdr:spPr>
        <a:xfrm>
          <a:off x="3143250" y="895350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28575</xdr:rowOff>
    </xdr:from>
    <xdr:to>
      <xdr:col>13</xdr:col>
      <xdr:colOff>0</xdr:colOff>
      <xdr:row>39</xdr:row>
      <xdr:rowOff>0</xdr:rowOff>
    </xdr:to>
    <xdr:sp>
      <xdr:nvSpPr>
        <xdr:cNvPr id="11" name="AutoShape 53"/>
        <xdr:cNvSpPr>
          <a:spLocks/>
        </xdr:cNvSpPr>
      </xdr:nvSpPr>
      <xdr:spPr>
        <a:xfrm>
          <a:off x="3143250" y="969645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28575</xdr:rowOff>
    </xdr:from>
    <xdr:to>
      <xdr:col>13</xdr:col>
      <xdr:colOff>0</xdr:colOff>
      <xdr:row>21</xdr:row>
      <xdr:rowOff>0</xdr:rowOff>
    </xdr:to>
    <xdr:sp>
      <xdr:nvSpPr>
        <xdr:cNvPr id="12" name="AutoShape 54"/>
        <xdr:cNvSpPr>
          <a:spLocks/>
        </xdr:cNvSpPr>
      </xdr:nvSpPr>
      <xdr:spPr>
        <a:xfrm>
          <a:off x="3143250" y="523875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28575</xdr:rowOff>
    </xdr:from>
    <xdr:to>
      <xdr:col>38</xdr:col>
      <xdr:colOff>0</xdr:colOff>
      <xdr:row>21</xdr:row>
      <xdr:rowOff>0</xdr:rowOff>
    </xdr:to>
    <xdr:sp>
      <xdr:nvSpPr>
        <xdr:cNvPr id="13" name="AutoShape 55"/>
        <xdr:cNvSpPr>
          <a:spLocks/>
        </xdr:cNvSpPr>
      </xdr:nvSpPr>
      <xdr:spPr>
        <a:xfrm>
          <a:off x="11001375" y="523875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7</xdr:row>
      <xdr:rowOff>28575</xdr:rowOff>
    </xdr:from>
    <xdr:to>
      <xdr:col>38</xdr:col>
      <xdr:colOff>0</xdr:colOff>
      <xdr:row>9</xdr:row>
      <xdr:rowOff>0</xdr:rowOff>
    </xdr:to>
    <xdr:sp>
      <xdr:nvSpPr>
        <xdr:cNvPr id="14" name="AutoShape 56"/>
        <xdr:cNvSpPr>
          <a:spLocks/>
        </xdr:cNvSpPr>
      </xdr:nvSpPr>
      <xdr:spPr>
        <a:xfrm>
          <a:off x="11001375" y="226695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28575</xdr:rowOff>
    </xdr:from>
    <xdr:to>
      <xdr:col>38</xdr:col>
      <xdr:colOff>0</xdr:colOff>
      <xdr:row>12</xdr:row>
      <xdr:rowOff>0</xdr:rowOff>
    </xdr:to>
    <xdr:sp>
      <xdr:nvSpPr>
        <xdr:cNvPr id="15" name="AutoShape 57"/>
        <xdr:cNvSpPr>
          <a:spLocks/>
        </xdr:cNvSpPr>
      </xdr:nvSpPr>
      <xdr:spPr>
        <a:xfrm>
          <a:off x="11001375" y="300990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13</xdr:row>
      <xdr:rowOff>28575</xdr:rowOff>
    </xdr:from>
    <xdr:to>
      <xdr:col>38</xdr:col>
      <xdr:colOff>0</xdr:colOff>
      <xdr:row>15</xdr:row>
      <xdr:rowOff>0</xdr:rowOff>
    </xdr:to>
    <xdr:sp>
      <xdr:nvSpPr>
        <xdr:cNvPr id="16" name="AutoShape 58"/>
        <xdr:cNvSpPr>
          <a:spLocks/>
        </xdr:cNvSpPr>
      </xdr:nvSpPr>
      <xdr:spPr>
        <a:xfrm>
          <a:off x="11001375" y="375285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28575</xdr:rowOff>
    </xdr:from>
    <xdr:to>
      <xdr:col>38</xdr:col>
      <xdr:colOff>0</xdr:colOff>
      <xdr:row>24</xdr:row>
      <xdr:rowOff>0</xdr:rowOff>
    </xdr:to>
    <xdr:sp>
      <xdr:nvSpPr>
        <xdr:cNvPr id="17" name="AutoShape 60"/>
        <xdr:cNvSpPr>
          <a:spLocks/>
        </xdr:cNvSpPr>
      </xdr:nvSpPr>
      <xdr:spPr>
        <a:xfrm>
          <a:off x="11001375" y="598170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25</xdr:row>
      <xdr:rowOff>28575</xdr:rowOff>
    </xdr:from>
    <xdr:to>
      <xdr:col>38</xdr:col>
      <xdr:colOff>0</xdr:colOff>
      <xdr:row>27</xdr:row>
      <xdr:rowOff>0</xdr:rowOff>
    </xdr:to>
    <xdr:sp>
      <xdr:nvSpPr>
        <xdr:cNvPr id="18" name="AutoShape 61"/>
        <xdr:cNvSpPr>
          <a:spLocks/>
        </xdr:cNvSpPr>
      </xdr:nvSpPr>
      <xdr:spPr>
        <a:xfrm>
          <a:off x="11001375" y="672465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28575</xdr:rowOff>
    </xdr:from>
    <xdr:to>
      <xdr:col>38</xdr:col>
      <xdr:colOff>0</xdr:colOff>
      <xdr:row>30</xdr:row>
      <xdr:rowOff>0</xdr:rowOff>
    </xdr:to>
    <xdr:sp>
      <xdr:nvSpPr>
        <xdr:cNvPr id="19" name="AutoShape 62"/>
        <xdr:cNvSpPr>
          <a:spLocks/>
        </xdr:cNvSpPr>
      </xdr:nvSpPr>
      <xdr:spPr>
        <a:xfrm>
          <a:off x="11001375" y="746760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28575</xdr:rowOff>
    </xdr:from>
    <xdr:to>
      <xdr:col>38</xdr:col>
      <xdr:colOff>0</xdr:colOff>
      <xdr:row>33</xdr:row>
      <xdr:rowOff>0</xdr:rowOff>
    </xdr:to>
    <xdr:sp>
      <xdr:nvSpPr>
        <xdr:cNvPr id="20" name="AutoShape 63"/>
        <xdr:cNvSpPr>
          <a:spLocks/>
        </xdr:cNvSpPr>
      </xdr:nvSpPr>
      <xdr:spPr>
        <a:xfrm>
          <a:off x="11001375" y="821055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28575</xdr:rowOff>
    </xdr:from>
    <xdr:to>
      <xdr:col>38</xdr:col>
      <xdr:colOff>0</xdr:colOff>
      <xdr:row>36</xdr:row>
      <xdr:rowOff>0</xdr:rowOff>
    </xdr:to>
    <xdr:sp>
      <xdr:nvSpPr>
        <xdr:cNvPr id="21" name="AutoShape 64"/>
        <xdr:cNvSpPr>
          <a:spLocks/>
        </xdr:cNvSpPr>
      </xdr:nvSpPr>
      <xdr:spPr>
        <a:xfrm>
          <a:off x="11001375" y="895350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28575</xdr:rowOff>
    </xdr:from>
    <xdr:to>
      <xdr:col>38</xdr:col>
      <xdr:colOff>0</xdr:colOff>
      <xdr:row>39</xdr:row>
      <xdr:rowOff>0</xdr:rowOff>
    </xdr:to>
    <xdr:sp>
      <xdr:nvSpPr>
        <xdr:cNvPr id="22" name="AutoShape 65"/>
        <xdr:cNvSpPr>
          <a:spLocks/>
        </xdr:cNvSpPr>
      </xdr:nvSpPr>
      <xdr:spPr>
        <a:xfrm>
          <a:off x="11001375" y="9696450"/>
          <a:ext cx="942975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28575</xdr:rowOff>
    </xdr:from>
    <xdr:to>
      <xdr:col>13</xdr:col>
      <xdr:colOff>0</xdr:colOff>
      <xdr:row>42</xdr:row>
      <xdr:rowOff>0</xdr:rowOff>
    </xdr:to>
    <xdr:sp>
      <xdr:nvSpPr>
        <xdr:cNvPr id="23" name="AutoShape 66"/>
        <xdr:cNvSpPr>
          <a:spLocks/>
        </xdr:cNvSpPr>
      </xdr:nvSpPr>
      <xdr:spPr>
        <a:xfrm>
          <a:off x="3143250" y="10439400"/>
          <a:ext cx="942975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28575</xdr:rowOff>
    </xdr:from>
    <xdr:to>
      <xdr:col>38</xdr:col>
      <xdr:colOff>0</xdr:colOff>
      <xdr:row>42</xdr:row>
      <xdr:rowOff>0</xdr:rowOff>
    </xdr:to>
    <xdr:sp>
      <xdr:nvSpPr>
        <xdr:cNvPr id="24" name="AutoShape 67"/>
        <xdr:cNvSpPr>
          <a:spLocks/>
        </xdr:cNvSpPr>
      </xdr:nvSpPr>
      <xdr:spPr>
        <a:xfrm>
          <a:off x="11001375" y="10439400"/>
          <a:ext cx="942975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3"/>
  <sheetViews>
    <sheetView tabSelected="1" zoomScale="51" zoomScaleNormal="51" workbookViewId="0" topLeftCell="A4">
      <selection activeCell="F8" sqref="F8:I10"/>
    </sheetView>
  </sheetViews>
  <sheetFormatPr defaultColWidth="9.00390625" defaultRowHeight="39.75" customHeight="1"/>
  <cols>
    <col min="1" max="16384" width="4.125" style="13" customWidth="1"/>
  </cols>
  <sheetData>
    <row r="1" spans="1:49" ht="29.25" customHeight="1">
      <c r="A1" s="135" t="s">
        <v>38</v>
      </c>
      <c r="B1" s="136"/>
      <c r="C1" s="22" t="s">
        <v>39</v>
      </c>
      <c r="D1" s="128" t="s">
        <v>72</v>
      </c>
      <c r="E1" s="129"/>
      <c r="F1" s="129"/>
      <c r="G1" s="129"/>
      <c r="H1" s="129"/>
      <c r="I1" s="129"/>
      <c r="J1" s="129"/>
      <c r="K1" s="130"/>
      <c r="L1" s="15"/>
      <c r="M1" s="15"/>
      <c r="N1" s="74" t="s">
        <v>40</v>
      </c>
      <c r="O1" s="75"/>
      <c r="P1" s="22" t="s">
        <v>41</v>
      </c>
      <c r="Q1" s="131" t="s">
        <v>76</v>
      </c>
      <c r="R1" s="132"/>
      <c r="S1" s="132"/>
      <c r="T1" s="132"/>
      <c r="U1" s="132"/>
      <c r="V1" s="132"/>
      <c r="W1" s="132"/>
      <c r="X1" s="133"/>
      <c r="Y1" s="15"/>
      <c r="Z1" s="135" t="s">
        <v>47</v>
      </c>
      <c r="AA1" s="136"/>
      <c r="AB1" s="22" t="s">
        <v>16</v>
      </c>
      <c r="AC1" s="128" t="s">
        <v>80</v>
      </c>
      <c r="AD1" s="129"/>
      <c r="AE1" s="129"/>
      <c r="AF1" s="129"/>
      <c r="AG1" s="129"/>
      <c r="AH1" s="129"/>
      <c r="AI1" s="129"/>
      <c r="AJ1" s="130"/>
      <c r="AK1" s="15"/>
      <c r="AL1" s="15"/>
      <c r="AM1" s="135" t="s">
        <v>48</v>
      </c>
      <c r="AN1" s="136"/>
      <c r="AO1" s="22" t="s">
        <v>20</v>
      </c>
      <c r="AP1" s="128" t="s">
        <v>84</v>
      </c>
      <c r="AQ1" s="129"/>
      <c r="AR1" s="129"/>
      <c r="AS1" s="129"/>
      <c r="AT1" s="129"/>
      <c r="AU1" s="129"/>
      <c r="AV1" s="129"/>
      <c r="AW1" s="130"/>
    </row>
    <row r="2" spans="1:49" ht="29.25" customHeight="1">
      <c r="A2" s="137"/>
      <c r="B2" s="138"/>
      <c r="C2" s="23" t="s">
        <v>42</v>
      </c>
      <c r="D2" s="125" t="s">
        <v>73</v>
      </c>
      <c r="E2" s="126"/>
      <c r="F2" s="126"/>
      <c r="G2" s="126"/>
      <c r="H2" s="126"/>
      <c r="I2" s="126"/>
      <c r="J2" s="126"/>
      <c r="K2" s="127"/>
      <c r="L2" s="15"/>
      <c r="M2" s="15"/>
      <c r="N2" s="76"/>
      <c r="O2" s="77"/>
      <c r="P2" s="23" t="s">
        <v>43</v>
      </c>
      <c r="Q2" s="107" t="s">
        <v>77</v>
      </c>
      <c r="R2" s="101"/>
      <c r="S2" s="101"/>
      <c r="T2" s="101"/>
      <c r="U2" s="101"/>
      <c r="V2" s="101"/>
      <c r="W2" s="101"/>
      <c r="X2" s="110"/>
      <c r="Y2" s="15"/>
      <c r="Z2" s="137"/>
      <c r="AA2" s="138"/>
      <c r="AB2" s="23" t="s">
        <v>17</v>
      </c>
      <c r="AC2" s="125" t="s">
        <v>81</v>
      </c>
      <c r="AD2" s="126"/>
      <c r="AE2" s="126"/>
      <c r="AF2" s="126"/>
      <c r="AG2" s="126"/>
      <c r="AH2" s="126"/>
      <c r="AI2" s="126"/>
      <c r="AJ2" s="127"/>
      <c r="AK2" s="15"/>
      <c r="AL2" s="15"/>
      <c r="AM2" s="137"/>
      <c r="AN2" s="138"/>
      <c r="AO2" s="23" t="s">
        <v>21</v>
      </c>
      <c r="AP2" s="106" t="s">
        <v>85</v>
      </c>
      <c r="AQ2" s="98"/>
      <c r="AR2" s="98"/>
      <c r="AS2" s="98"/>
      <c r="AT2" s="98"/>
      <c r="AU2" s="98"/>
      <c r="AV2" s="98"/>
      <c r="AW2" s="109"/>
    </row>
    <row r="3" spans="1:49" ht="29.25" customHeight="1">
      <c r="A3" s="137"/>
      <c r="B3" s="138"/>
      <c r="C3" s="23" t="s">
        <v>44</v>
      </c>
      <c r="D3" s="125" t="s">
        <v>74</v>
      </c>
      <c r="E3" s="126"/>
      <c r="F3" s="126"/>
      <c r="G3" s="126"/>
      <c r="H3" s="126"/>
      <c r="I3" s="126"/>
      <c r="J3" s="126"/>
      <c r="K3" s="127"/>
      <c r="L3" s="15"/>
      <c r="M3" s="15"/>
      <c r="N3" s="76"/>
      <c r="O3" s="77"/>
      <c r="P3" s="23" t="s">
        <v>45</v>
      </c>
      <c r="Q3" s="106" t="s">
        <v>78</v>
      </c>
      <c r="R3" s="98"/>
      <c r="S3" s="98"/>
      <c r="T3" s="98"/>
      <c r="U3" s="98"/>
      <c r="V3" s="98"/>
      <c r="W3" s="98"/>
      <c r="X3" s="109"/>
      <c r="Y3" s="15"/>
      <c r="Z3" s="137"/>
      <c r="AA3" s="138"/>
      <c r="AB3" s="23" t="s">
        <v>18</v>
      </c>
      <c r="AC3" s="125" t="s">
        <v>82</v>
      </c>
      <c r="AD3" s="126"/>
      <c r="AE3" s="126"/>
      <c r="AF3" s="126"/>
      <c r="AG3" s="126"/>
      <c r="AH3" s="126"/>
      <c r="AI3" s="126"/>
      <c r="AJ3" s="127"/>
      <c r="AK3" s="15"/>
      <c r="AL3" s="15"/>
      <c r="AM3" s="139"/>
      <c r="AN3" s="140"/>
      <c r="AO3" s="24" t="s">
        <v>61</v>
      </c>
      <c r="AP3" s="71" t="s">
        <v>86</v>
      </c>
      <c r="AQ3" s="72"/>
      <c r="AR3" s="72"/>
      <c r="AS3" s="72"/>
      <c r="AT3" s="72"/>
      <c r="AU3" s="72"/>
      <c r="AV3" s="72"/>
      <c r="AW3" s="73"/>
    </row>
    <row r="4" spans="1:49" ht="29.25" customHeight="1">
      <c r="A4" s="139"/>
      <c r="B4" s="140"/>
      <c r="C4" s="24" t="s">
        <v>46</v>
      </c>
      <c r="D4" s="71" t="s">
        <v>75</v>
      </c>
      <c r="E4" s="72"/>
      <c r="F4" s="72"/>
      <c r="G4" s="72"/>
      <c r="H4" s="72"/>
      <c r="I4" s="72"/>
      <c r="J4" s="72"/>
      <c r="K4" s="73"/>
      <c r="L4" s="15"/>
      <c r="M4" s="15"/>
      <c r="N4" s="78"/>
      <c r="O4" s="79"/>
      <c r="P4" s="45" t="s">
        <v>15</v>
      </c>
      <c r="Q4" s="71" t="s">
        <v>79</v>
      </c>
      <c r="R4" s="72"/>
      <c r="S4" s="72"/>
      <c r="T4" s="72"/>
      <c r="U4" s="72"/>
      <c r="V4" s="72"/>
      <c r="W4" s="72"/>
      <c r="X4" s="73"/>
      <c r="Y4" s="15"/>
      <c r="Z4" s="139"/>
      <c r="AA4" s="140"/>
      <c r="AB4" s="24" t="s">
        <v>19</v>
      </c>
      <c r="AC4" s="94" t="s">
        <v>83</v>
      </c>
      <c r="AD4" s="95"/>
      <c r="AE4" s="95"/>
      <c r="AF4" s="95"/>
      <c r="AG4" s="95"/>
      <c r="AH4" s="95"/>
      <c r="AI4" s="95"/>
      <c r="AJ4" s="180"/>
      <c r="AK4" s="15"/>
      <c r="AL4" s="15"/>
      <c r="AM4" s="14"/>
      <c r="AN4" s="16"/>
      <c r="AO4" s="16"/>
      <c r="AP4" s="14"/>
      <c r="AQ4" s="14"/>
      <c r="AR4" s="14"/>
      <c r="AS4" s="14"/>
      <c r="AT4" s="14"/>
      <c r="AU4" s="14"/>
      <c r="AV4" s="14"/>
      <c r="AW4" s="14"/>
    </row>
    <row r="5" ht="6.75" customHeight="1">
      <c r="Y5" s="21"/>
    </row>
    <row r="6" spans="1:49" ht="26.25" customHeight="1">
      <c r="A6" s="178" t="s">
        <v>30</v>
      </c>
      <c r="B6" s="129"/>
      <c r="C6" s="130"/>
      <c r="D6" s="211" t="s">
        <v>32</v>
      </c>
      <c r="E6" s="212"/>
      <c r="F6" s="215" t="s">
        <v>49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7"/>
      <c r="Y6" s="17"/>
      <c r="Z6" s="178" t="s">
        <v>30</v>
      </c>
      <c r="AA6" s="129"/>
      <c r="AB6" s="130"/>
      <c r="AC6" s="211" t="s">
        <v>32</v>
      </c>
      <c r="AD6" s="212"/>
      <c r="AE6" s="215" t="s">
        <v>50</v>
      </c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7"/>
    </row>
    <row r="7" spans="1:49" ht="26.25" customHeight="1">
      <c r="A7" s="179"/>
      <c r="B7" s="95"/>
      <c r="C7" s="180"/>
      <c r="D7" s="213"/>
      <c r="E7" s="214"/>
      <c r="F7" s="215" t="s">
        <v>14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181" t="s">
        <v>31</v>
      </c>
      <c r="T7" s="182"/>
      <c r="U7" s="182"/>
      <c r="V7" s="182"/>
      <c r="W7" s="182"/>
      <c r="X7" s="183"/>
      <c r="Y7" s="15"/>
      <c r="Z7" s="179"/>
      <c r="AA7" s="95"/>
      <c r="AB7" s="180"/>
      <c r="AC7" s="213"/>
      <c r="AD7" s="214"/>
      <c r="AE7" s="215" t="s">
        <v>14</v>
      </c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8"/>
      <c r="AR7" s="181" t="s">
        <v>31</v>
      </c>
      <c r="AS7" s="182"/>
      <c r="AT7" s="182"/>
      <c r="AU7" s="182"/>
      <c r="AV7" s="182"/>
      <c r="AW7" s="183"/>
    </row>
    <row r="8" spans="1:49" ht="19.5" customHeight="1">
      <c r="A8" s="194" t="s">
        <v>36</v>
      </c>
      <c r="B8" s="195"/>
      <c r="C8" s="196"/>
      <c r="D8" s="207">
        <v>1</v>
      </c>
      <c r="E8" s="208"/>
      <c r="F8" s="178" t="str">
        <f>D1</f>
        <v>ＦＣ米沢</v>
      </c>
      <c r="G8" s="129"/>
      <c r="H8" s="129"/>
      <c r="I8" s="129"/>
      <c r="J8" s="209">
        <v>6</v>
      </c>
      <c r="K8" s="52"/>
      <c r="L8" s="36" t="s">
        <v>37</v>
      </c>
      <c r="M8" s="53"/>
      <c r="N8" s="210">
        <v>0</v>
      </c>
      <c r="O8" s="129" t="str">
        <f>D2</f>
        <v>米沢４中</v>
      </c>
      <c r="P8" s="129"/>
      <c r="Q8" s="129"/>
      <c r="R8" s="197"/>
      <c r="S8" s="128" t="str">
        <f>D3</f>
        <v>赤湯中</v>
      </c>
      <c r="T8" s="129"/>
      <c r="U8" s="197"/>
      <c r="V8" s="128" t="str">
        <f>D4</f>
        <v>高畠１中</v>
      </c>
      <c r="W8" s="129"/>
      <c r="X8" s="130"/>
      <c r="Y8" s="15"/>
      <c r="Z8" s="194" t="s">
        <v>36</v>
      </c>
      <c r="AA8" s="195"/>
      <c r="AB8" s="196"/>
      <c r="AC8" s="207">
        <v>2</v>
      </c>
      <c r="AD8" s="208"/>
      <c r="AE8" s="178" t="str">
        <f>Q1</f>
        <v>南原中</v>
      </c>
      <c r="AF8" s="129"/>
      <c r="AG8" s="129"/>
      <c r="AH8" s="129"/>
      <c r="AI8" s="112">
        <v>0</v>
      </c>
      <c r="AJ8" s="25"/>
      <c r="AK8" s="20" t="s">
        <v>37</v>
      </c>
      <c r="AL8" s="26"/>
      <c r="AM8" s="114">
        <v>1</v>
      </c>
      <c r="AN8" s="129" t="str">
        <f>Q2</f>
        <v>米沢３中</v>
      </c>
      <c r="AO8" s="129"/>
      <c r="AP8" s="129"/>
      <c r="AQ8" s="197"/>
      <c r="AR8" s="129" t="str">
        <f>Q3</f>
        <v>米沢７中</v>
      </c>
      <c r="AS8" s="129"/>
      <c r="AT8" s="197"/>
      <c r="AU8" s="129" t="str">
        <f>Q4</f>
        <v>宮内中</v>
      </c>
      <c r="AV8" s="129"/>
      <c r="AW8" s="130"/>
    </row>
    <row r="9" spans="1:49" ht="19.5" customHeight="1">
      <c r="A9" s="168"/>
      <c r="B9" s="169"/>
      <c r="C9" s="170"/>
      <c r="D9" s="174"/>
      <c r="E9" s="175"/>
      <c r="F9" s="100"/>
      <c r="G9" s="101"/>
      <c r="H9" s="101"/>
      <c r="I9" s="101"/>
      <c r="J9" s="113"/>
      <c r="K9" s="18"/>
      <c r="L9" s="15" t="s">
        <v>37</v>
      </c>
      <c r="M9" s="19"/>
      <c r="N9" s="115"/>
      <c r="O9" s="101"/>
      <c r="P9" s="101"/>
      <c r="Q9" s="101"/>
      <c r="R9" s="102"/>
      <c r="S9" s="107"/>
      <c r="T9" s="101"/>
      <c r="U9" s="102"/>
      <c r="V9" s="107"/>
      <c r="W9" s="101"/>
      <c r="X9" s="110"/>
      <c r="Y9" s="15"/>
      <c r="Z9" s="168"/>
      <c r="AA9" s="169"/>
      <c r="AB9" s="170"/>
      <c r="AC9" s="174"/>
      <c r="AD9" s="175"/>
      <c r="AE9" s="100"/>
      <c r="AF9" s="101"/>
      <c r="AG9" s="101"/>
      <c r="AH9" s="101"/>
      <c r="AI9" s="113"/>
      <c r="AJ9" s="18"/>
      <c r="AK9" s="15" t="s">
        <v>37</v>
      </c>
      <c r="AL9" s="19"/>
      <c r="AM9" s="115"/>
      <c r="AN9" s="101"/>
      <c r="AO9" s="101"/>
      <c r="AP9" s="101"/>
      <c r="AQ9" s="102"/>
      <c r="AR9" s="101"/>
      <c r="AS9" s="101"/>
      <c r="AT9" s="102"/>
      <c r="AU9" s="101"/>
      <c r="AV9" s="101"/>
      <c r="AW9" s="110"/>
    </row>
    <row r="10" spans="1:49" ht="19.5" customHeight="1">
      <c r="A10" s="191"/>
      <c r="B10" s="192"/>
      <c r="C10" s="193"/>
      <c r="D10" s="186"/>
      <c r="E10" s="187"/>
      <c r="F10" s="103"/>
      <c r="G10" s="104"/>
      <c r="H10" s="104"/>
      <c r="I10" s="104"/>
      <c r="J10" s="108"/>
      <c r="K10" s="104"/>
      <c r="L10" s="104"/>
      <c r="M10" s="104"/>
      <c r="N10" s="105"/>
      <c r="O10" s="104"/>
      <c r="P10" s="104"/>
      <c r="Q10" s="104"/>
      <c r="R10" s="105"/>
      <c r="S10" s="108"/>
      <c r="T10" s="104"/>
      <c r="U10" s="105"/>
      <c r="V10" s="108"/>
      <c r="W10" s="104"/>
      <c r="X10" s="111"/>
      <c r="Y10" s="15"/>
      <c r="Z10" s="191"/>
      <c r="AA10" s="192"/>
      <c r="AB10" s="193"/>
      <c r="AC10" s="186"/>
      <c r="AD10" s="187"/>
      <c r="AE10" s="103"/>
      <c r="AF10" s="104"/>
      <c r="AG10" s="104"/>
      <c r="AH10" s="104"/>
      <c r="AI10" s="108"/>
      <c r="AJ10" s="104"/>
      <c r="AK10" s="104"/>
      <c r="AL10" s="104"/>
      <c r="AM10" s="105"/>
      <c r="AN10" s="104"/>
      <c r="AO10" s="104"/>
      <c r="AP10" s="104"/>
      <c r="AQ10" s="105"/>
      <c r="AR10" s="104"/>
      <c r="AS10" s="104"/>
      <c r="AT10" s="105"/>
      <c r="AU10" s="104"/>
      <c r="AV10" s="104"/>
      <c r="AW10" s="111"/>
    </row>
    <row r="11" spans="1:49" ht="19.5" customHeight="1">
      <c r="A11" s="188" t="s">
        <v>63</v>
      </c>
      <c r="B11" s="189"/>
      <c r="C11" s="190"/>
      <c r="D11" s="184">
        <v>3</v>
      </c>
      <c r="E11" s="185"/>
      <c r="F11" s="97" t="str">
        <f>AC1</f>
        <v>米沢１中</v>
      </c>
      <c r="G11" s="98"/>
      <c r="H11" s="98"/>
      <c r="I11" s="98"/>
      <c r="J11" s="112">
        <v>2</v>
      </c>
      <c r="K11" s="25"/>
      <c r="L11" s="20" t="s">
        <v>37</v>
      </c>
      <c r="M11" s="26"/>
      <c r="N11" s="114">
        <v>6</v>
      </c>
      <c r="O11" s="98" t="str">
        <f>AC2</f>
        <v>米沢２中</v>
      </c>
      <c r="P11" s="98"/>
      <c r="Q11" s="98"/>
      <c r="R11" s="99"/>
      <c r="S11" s="98" t="str">
        <f>AC3</f>
        <v>高畠４中</v>
      </c>
      <c r="T11" s="98"/>
      <c r="U11" s="98"/>
      <c r="V11" s="106" t="str">
        <f>AC4</f>
        <v>米沢６中</v>
      </c>
      <c r="W11" s="98"/>
      <c r="X11" s="109"/>
      <c r="Y11" s="15"/>
      <c r="Z11" s="188" t="s">
        <v>63</v>
      </c>
      <c r="AA11" s="189"/>
      <c r="AB11" s="190"/>
      <c r="AC11" s="184">
        <v>4</v>
      </c>
      <c r="AD11" s="185"/>
      <c r="AE11" s="97" t="str">
        <f>AP1</f>
        <v>アヴァンサール</v>
      </c>
      <c r="AF11" s="98"/>
      <c r="AG11" s="98"/>
      <c r="AH11" s="98"/>
      <c r="AI11" s="112">
        <v>1</v>
      </c>
      <c r="AJ11" s="25"/>
      <c r="AK11" s="20" t="s">
        <v>37</v>
      </c>
      <c r="AL11" s="26"/>
      <c r="AM11" s="114">
        <v>4</v>
      </c>
      <c r="AN11" s="98" t="str">
        <f>AP2</f>
        <v>米沢５中</v>
      </c>
      <c r="AO11" s="98"/>
      <c r="AP11" s="98"/>
      <c r="AQ11" s="99"/>
      <c r="AR11" s="106" t="str">
        <f>Q1</f>
        <v>南原中</v>
      </c>
      <c r="AS11" s="98"/>
      <c r="AT11" s="99"/>
      <c r="AU11" s="98" t="str">
        <f>Q2</f>
        <v>米沢３中</v>
      </c>
      <c r="AV11" s="98"/>
      <c r="AW11" s="109"/>
    </row>
    <row r="12" spans="1:49" ht="19.5" customHeight="1">
      <c r="A12" s="168"/>
      <c r="B12" s="169"/>
      <c r="C12" s="170"/>
      <c r="D12" s="174"/>
      <c r="E12" s="175"/>
      <c r="F12" s="100"/>
      <c r="G12" s="101"/>
      <c r="H12" s="101"/>
      <c r="I12" s="101"/>
      <c r="J12" s="113"/>
      <c r="K12" s="18"/>
      <c r="L12" s="15" t="s">
        <v>37</v>
      </c>
      <c r="M12" s="19"/>
      <c r="N12" s="115"/>
      <c r="O12" s="101"/>
      <c r="P12" s="101"/>
      <c r="Q12" s="101"/>
      <c r="R12" s="102"/>
      <c r="S12" s="101"/>
      <c r="T12" s="101"/>
      <c r="U12" s="101"/>
      <c r="V12" s="107"/>
      <c r="W12" s="101"/>
      <c r="X12" s="110"/>
      <c r="Y12" s="15"/>
      <c r="Z12" s="168"/>
      <c r="AA12" s="169"/>
      <c r="AB12" s="170"/>
      <c r="AC12" s="174"/>
      <c r="AD12" s="175"/>
      <c r="AE12" s="100"/>
      <c r="AF12" s="101"/>
      <c r="AG12" s="101"/>
      <c r="AH12" s="101"/>
      <c r="AI12" s="113"/>
      <c r="AJ12" s="18"/>
      <c r="AK12" s="15" t="s">
        <v>37</v>
      </c>
      <c r="AL12" s="19"/>
      <c r="AM12" s="115"/>
      <c r="AN12" s="101"/>
      <c r="AO12" s="101"/>
      <c r="AP12" s="101"/>
      <c r="AQ12" s="102"/>
      <c r="AR12" s="107"/>
      <c r="AS12" s="101"/>
      <c r="AT12" s="102"/>
      <c r="AU12" s="101"/>
      <c r="AV12" s="101"/>
      <c r="AW12" s="110"/>
    </row>
    <row r="13" spans="1:49" ht="19.5" customHeight="1">
      <c r="A13" s="191"/>
      <c r="B13" s="192"/>
      <c r="C13" s="193"/>
      <c r="D13" s="186"/>
      <c r="E13" s="187"/>
      <c r="F13" s="103"/>
      <c r="G13" s="104"/>
      <c r="H13" s="104"/>
      <c r="I13" s="104"/>
      <c r="J13" s="108"/>
      <c r="K13" s="104"/>
      <c r="L13" s="104"/>
      <c r="M13" s="104"/>
      <c r="N13" s="105"/>
      <c r="O13" s="104"/>
      <c r="P13" s="104"/>
      <c r="Q13" s="104"/>
      <c r="R13" s="105"/>
      <c r="S13" s="104"/>
      <c r="T13" s="104"/>
      <c r="U13" s="104"/>
      <c r="V13" s="108"/>
      <c r="W13" s="104"/>
      <c r="X13" s="111"/>
      <c r="Y13" s="15"/>
      <c r="Z13" s="191"/>
      <c r="AA13" s="192"/>
      <c r="AB13" s="193"/>
      <c r="AC13" s="186"/>
      <c r="AD13" s="187"/>
      <c r="AE13" s="103"/>
      <c r="AF13" s="104"/>
      <c r="AG13" s="104"/>
      <c r="AH13" s="104"/>
      <c r="AI13" s="108"/>
      <c r="AJ13" s="104"/>
      <c r="AK13" s="104"/>
      <c r="AL13" s="104"/>
      <c r="AM13" s="105"/>
      <c r="AN13" s="104"/>
      <c r="AO13" s="104"/>
      <c r="AP13" s="104"/>
      <c r="AQ13" s="105"/>
      <c r="AR13" s="108"/>
      <c r="AS13" s="104"/>
      <c r="AT13" s="105"/>
      <c r="AU13" s="104"/>
      <c r="AV13" s="104"/>
      <c r="AW13" s="111"/>
    </row>
    <row r="14" spans="1:49" ht="19.5" customHeight="1">
      <c r="A14" s="188" t="s">
        <v>64</v>
      </c>
      <c r="B14" s="189"/>
      <c r="C14" s="190"/>
      <c r="D14" s="184">
        <v>5</v>
      </c>
      <c r="E14" s="185"/>
      <c r="F14" s="97" t="str">
        <f>D3</f>
        <v>赤湯中</v>
      </c>
      <c r="G14" s="98"/>
      <c r="H14" s="98"/>
      <c r="I14" s="98"/>
      <c r="J14" s="112">
        <v>4</v>
      </c>
      <c r="K14" s="25"/>
      <c r="L14" s="20" t="s">
        <v>37</v>
      </c>
      <c r="M14" s="26"/>
      <c r="N14" s="114">
        <v>1</v>
      </c>
      <c r="O14" s="98" t="str">
        <f>D4</f>
        <v>高畠１中</v>
      </c>
      <c r="P14" s="98"/>
      <c r="Q14" s="98"/>
      <c r="R14" s="99"/>
      <c r="S14" s="106" t="str">
        <f>D1</f>
        <v>ＦＣ米沢</v>
      </c>
      <c r="T14" s="98"/>
      <c r="U14" s="99"/>
      <c r="V14" s="106" t="str">
        <f>D2</f>
        <v>米沢４中</v>
      </c>
      <c r="W14" s="98"/>
      <c r="X14" s="109"/>
      <c r="Y14" s="15"/>
      <c r="Z14" s="188" t="s">
        <v>64</v>
      </c>
      <c r="AA14" s="189"/>
      <c r="AB14" s="190"/>
      <c r="AC14" s="184">
        <v>6</v>
      </c>
      <c r="AD14" s="185"/>
      <c r="AE14" s="97" t="str">
        <f>Q3</f>
        <v>米沢７中</v>
      </c>
      <c r="AF14" s="98"/>
      <c r="AG14" s="98"/>
      <c r="AH14" s="98"/>
      <c r="AI14" s="112">
        <v>5</v>
      </c>
      <c r="AJ14" s="25"/>
      <c r="AK14" s="20" t="s">
        <v>37</v>
      </c>
      <c r="AL14" s="26"/>
      <c r="AM14" s="114">
        <v>0</v>
      </c>
      <c r="AN14" s="98" t="str">
        <f>Q4</f>
        <v>宮内中</v>
      </c>
      <c r="AO14" s="98"/>
      <c r="AP14" s="98"/>
      <c r="AQ14" s="99"/>
      <c r="AR14" s="106" t="str">
        <f>AP1</f>
        <v>アヴァンサール</v>
      </c>
      <c r="AS14" s="98"/>
      <c r="AT14" s="99"/>
      <c r="AU14" s="98" t="str">
        <f>AP2</f>
        <v>米沢５中</v>
      </c>
      <c r="AV14" s="98"/>
      <c r="AW14" s="109"/>
    </row>
    <row r="15" spans="1:49" ht="19.5" customHeight="1">
      <c r="A15" s="168"/>
      <c r="B15" s="169"/>
      <c r="C15" s="170"/>
      <c r="D15" s="174"/>
      <c r="E15" s="175"/>
      <c r="F15" s="100"/>
      <c r="G15" s="101"/>
      <c r="H15" s="101"/>
      <c r="I15" s="101"/>
      <c r="J15" s="113"/>
      <c r="K15" s="18"/>
      <c r="L15" s="15" t="s">
        <v>37</v>
      </c>
      <c r="M15" s="19"/>
      <c r="N15" s="115"/>
      <c r="O15" s="101"/>
      <c r="P15" s="101"/>
      <c r="Q15" s="101"/>
      <c r="R15" s="102"/>
      <c r="S15" s="107"/>
      <c r="T15" s="101"/>
      <c r="U15" s="102"/>
      <c r="V15" s="107"/>
      <c r="W15" s="101"/>
      <c r="X15" s="110"/>
      <c r="Y15" s="15"/>
      <c r="Z15" s="168"/>
      <c r="AA15" s="169"/>
      <c r="AB15" s="170"/>
      <c r="AC15" s="174"/>
      <c r="AD15" s="175"/>
      <c r="AE15" s="100"/>
      <c r="AF15" s="101"/>
      <c r="AG15" s="101"/>
      <c r="AH15" s="101"/>
      <c r="AI15" s="113"/>
      <c r="AJ15" s="18"/>
      <c r="AK15" s="15" t="s">
        <v>37</v>
      </c>
      <c r="AL15" s="19"/>
      <c r="AM15" s="115"/>
      <c r="AN15" s="101"/>
      <c r="AO15" s="101"/>
      <c r="AP15" s="101"/>
      <c r="AQ15" s="102"/>
      <c r="AR15" s="107"/>
      <c r="AS15" s="101"/>
      <c r="AT15" s="102"/>
      <c r="AU15" s="101"/>
      <c r="AV15" s="101"/>
      <c r="AW15" s="110"/>
    </row>
    <row r="16" spans="1:49" ht="19.5" customHeight="1">
      <c r="A16" s="191"/>
      <c r="B16" s="192"/>
      <c r="C16" s="193"/>
      <c r="D16" s="186"/>
      <c r="E16" s="187"/>
      <c r="F16" s="103"/>
      <c r="G16" s="104"/>
      <c r="H16" s="104"/>
      <c r="I16" s="104"/>
      <c r="J16" s="108"/>
      <c r="K16" s="104"/>
      <c r="L16" s="104"/>
      <c r="M16" s="104"/>
      <c r="N16" s="105"/>
      <c r="O16" s="104"/>
      <c r="P16" s="104"/>
      <c r="Q16" s="104"/>
      <c r="R16" s="105"/>
      <c r="S16" s="108"/>
      <c r="T16" s="104"/>
      <c r="U16" s="105"/>
      <c r="V16" s="108"/>
      <c r="W16" s="104"/>
      <c r="X16" s="111"/>
      <c r="Y16" s="15"/>
      <c r="Z16" s="191"/>
      <c r="AA16" s="192"/>
      <c r="AB16" s="193"/>
      <c r="AC16" s="186"/>
      <c r="AD16" s="187"/>
      <c r="AE16" s="103"/>
      <c r="AF16" s="104"/>
      <c r="AG16" s="104"/>
      <c r="AH16" s="104"/>
      <c r="AI16" s="108"/>
      <c r="AJ16" s="104"/>
      <c r="AK16" s="104"/>
      <c r="AL16" s="104"/>
      <c r="AM16" s="105"/>
      <c r="AN16" s="104"/>
      <c r="AO16" s="104"/>
      <c r="AP16" s="104"/>
      <c r="AQ16" s="105"/>
      <c r="AR16" s="108"/>
      <c r="AS16" s="104"/>
      <c r="AT16" s="105"/>
      <c r="AU16" s="104"/>
      <c r="AV16" s="104"/>
      <c r="AW16" s="111"/>
    </row>
    <row r="17" spans="1:49" ht="19.5" customHeight="1">
      <c r="A17" s="188" t="s">
        <v>65</v>
      </c>
      <c r="B17" s="189"/>
      <c r="C17" s="190"/>
      <c r="D17" s="184">
        <v>7</v>
      </c>
      <c r="E17" s="185"/>
      <c r="F17" s="97" t="str">
        <f>AC3</f>
        <v>高畠４中</v>
      </c>
      <c r="G17" s="98"/>
      <c r="H17" s="98"/>
      <c r="I17" s="98"/>
      <c r="J17" s="112">
        <v>1</v>
      </c>
      <c r="K17" s="25"/>
      <c r="L17" s="20" t="s">
        <v>37</v>
      </c>
      <c r="M17" s="26"/>
      <c r="N17" s="114">
        <v>3</v>
      </c>
      <c r="O17" s="98" t="str">
        <f>AC4</f>
        <v>米沢６中</v>
      </c>
      <c r="P17" s="98"/>
      <c r="Q17" s="98"/>
      <c r="R17" s="99"/>
      <c r="S17" s="106" t="str">
        <f>AC1</f>
        <v>米沢１中</v>
      </c>
      <c r="T17" s="98"/>
      <c r="U17" s="99"/>
      <c r="V17" s="106" t="str">
        <f>AC2</f>
        <v>米沢２中</v>
      </c>
      <c r="W17" s="98"/>
      <c r="X17" s="109"/>
      <c r="Y17" s="15"/>
      <c r="Z17" s="188" t="s">
        <v>65</v>
      </c>
      <c r="AA17" s="189"/>
      <c r="AB17" s="190"/>
      <c r="AC17" s="184">
        <v>8</v>
      </c>
      <c r="AD17" s="185"/>
      <c r="AE17" s="97" t="str">
        <f>AP2</f>
        <v>米沢５中</v>
      </c>
      <c r="AF17" s="98"/>
      <c r="AG17" s="98"/>
      <c r="AH17" s="98"/>
      <c r="AI17" s="112">
        <v>1</v>
      </c>
      <c r="AJ17" s="25"/>
      <c r="AK17" s="20" t="s">
        <v>37</v>
      </c>
      <c r="AL17" s="26"/>
      <c r="AM17" s="114">
        <v>2</v>
      </c>
      <c r="AN17" s="98" t="str">
        <f>AP3</f>
        <v>川西２中</v>
      </c>
      <c r="AO17" s="98"/>
      <c r="AP17" s="98"/>
      <c r="AQ17" s="99"/>
      <c r="AR17" s="106" t="str">
        <f>Q1</f>
        <v>南原中</v>
      </c>
      <c r="AS17" s="98"/>
      <c r="AT17" s="99"/>
      <c r="AU17" s="98" t="str">
        <f>Q4</f>
        <v>宮内中</v>
      </c>
      <c r="AV17" s="98"/>
      <c r="AW17" s="109"/>
    </row>
    <row r="18" spans="1:49" ht="19.5" customHeight="1">
      <c r="A18" s="168"/>
      <c r="B18" s="169"/>
      <c r="C18" s="170"/>
      <c r="D18" s="174"/>
      <c r="E18" s="175"/>
      <c r="F18" s="100"/>
      <c r="G18" s="101"/>
      <c r="H18" s="101"/>
      <c r="I18" s="101"/>
      <c r="J18" s="113"/>
      <c r="K18" s="18"/>
      <c r="L18" s="15" t="s">
        <v>37</v>
      </c>
      <c r="M18" s="19"/>
      <c r="N18" s="115"/>
      <c r="O18" s="101"/>
      <c r="P18" s="101"/>
      <c r="Q18" s="101"/>
      <c r="R18" s="102"/>
      <c r="S18" s="107"/>
      <c r="T18" s="101"/>
      <c r="U18" s="102"/>
      <c r="V18" s="107"/>
      <c r="W18" s="101"/>
      <c r="X18" s="110"/>
      <c r="Y18" s="15"/>
      <c r="Z18" s="168"/>
      <c r="AA18" s="169"/>
      <c r="AB18" s="170"/>
      <c r="AC18" s="174"/>
      <c r="AD18" s="175"/>
      <c r="AE18" s="100"/>
      <c r="AF18" s="101"/>
      <c r="AG18" s="101"/>
      <c r="AH18" s="101"/>
      <c r="AI18" s="113"/>
      <c r="AJ18" s="18"/>
      <c r="AK18" s="15" t="s">
        <v>37</v>
      </c>
      <c r="AL18" s="19"/>
      <c r="AM18" s="115"/>
      <c r="AN18" s="101"/>
      <c r="AO18" s="101"/>
      <c r="AP18" s="101"/>
      <c r="AQ18" s="102"/>
      <c r="AR18" s="107"/>
      <c r="AS18" s="101"/>
      <c r="AT18" s="102"/>
      <c r="AU18" s="101"/>
      <c r="AV18" s="101"/>
      <c r="AW18" s="110"/>
    </row>
    <row r="19" spans="1:49" ht="19.5" customHeight="1">
      <c r="A19" s="191"/>
      <c r="B19" s="192"/>
      <c r="C19" s="193"/>
      <c r="D19" s="186"/>
      <c r="E19" s="187"/>
      <c r="F19" s="103"/>
      <c r="G19" s="104"/>
      <c r="H19" s="104"/>
      <c r="I19" s="104"/>
      <c r="J19" s="108"/>
      <c r="K19" s="104"/>
      <c r="L19" s="104"/>
      <c r="M19" s="104"/>
      <c r="N19" s="105"/>
      <c r="O19" s="104"/>
      <c r="P19" s="104"/>
      <c r="Q19" s="104"/>
      <c r="R19" s="105"/>
      <c r="S19" s="108"/>
      <c r="T19" s="104"/>
      <c r="U19" s="105"/>
      <c r="V19" s="108"/>
      <c r="W19" s="104"/>
      <c r="X19" s="111"/>
      <c r="Y19" s="15"/>
      <c r="Z19" s="191"/>
      <c r="AA19" s="192"/>
      <c r="AB19" s="193"/>
      <c r="AC19" s="186"/>
      <c r="AD19" s="187"/>
      <c r="AE19" s="103"/>
      <c r="AF19" s="104"/>
      <c r="AG19" s="104"/>
      <c r="AH19" s="104"/>
      <c r="AI19" s="108"/>
      <c r="AJ19" s="104"/>
      <c r="AK19" s="104"/>
      <c r="AL19" s="104"/>
      <c r="AM19" s="105"/>
      <c r="AN19" s="104"/>
      <c r="AO19" s="104"/>
      <c r="AP19" s="104"/>
      <c r="AQ19" s="105"/>
      <c r="AR19" s="108"/>
      <c r="AS19" s="104"/>
      <c r="AT19" s="105"/>
      <c r="AU19" s="104"/>
      <c r="AV19" s="104"/>
      <c r="AW19" s="111"/>
    </row>
    <row r="20" spans="1:49" ht="19.5" customHeight="1">
      <c r="A20" s="188" t="s">
        <v>66</v>
      </c>
      <c r="B20" s="189"/>
      <c r="C20" s="190"/>
      <c r="D20" s="184">
        <v>9</v>
      </c>
      <c r="E20" s="185"/>
      <c r="F20" s="97" t="str">
        <f>D2</f>
        <v>米沢４中</v>
      </c>
      <c r="G20" s="98"/>
      <c r="H20" s="98"/>
      <c r="I20" s="98"/>
      <c r="J20" s="112">
        <v>2</v>
      </c>
      <c r="K20" s="25"/>
      <c r="L20" s="20" t="s">
        <v>37</v>
      </c>
      <c r="M20" s="26"/>
      <c r="N20" s="114">
        <v>4</v>
      </c>
      <c r="O20" s="98" t="str">
        <f>D3</f>
        <v>赤湯中</v>
      </c>
      <c r="P20" s="98"/>
      <c r="Q20" s="98"/>
      <c r="R20" s="99"/>
      <c r="S20" s="106" t="str">
        <f>D1</f>
        <v>ＦＣ米沢</v>
      </c>
      <c r="T20" s="98"/>
      <c r="U20" s="99"/>
      <c r="V20" s="106" t="str">
        <f>D4</f>
        <v>高畠１中</v>
      </c>
      <c r="W20" s="98"/>
      <c r="X20" s="109"/>
      <c r="Y20" s="15"/>
      <c r="Z20" s="188" t="s">
        <v>66</v>
      </c>
      <c r="AA20" s="189"/>
      <c r="AB20" s="190"/>
      <c r="AC20" s="184">
        <v>10</v>
      </c>
      <c r="AD20" s="185"/>
      <c r="AE20" s="97" t="str">
        <f>Q2</f>
        <v>米沢３中</v>
      </c>
      <c r="AF20" s="98"/>
      <c r="AG20" s="98"/>
      <c r="AH20" s="98"/>
      <c r="AI20" s="112">
        <v>5</v>
      </c>
      <c r="AJ20" s="25"/>
      <c r="AK20" s="20" t="s">
        <v>37</v>
      </c>
      <c r="AL20" s="26"/>
      <c r="AM20" s="114">
        <v>1</v>
      </c>
      <c r="AN20" s="98" t="str">
        <f>Q3</f>
        <v>米沢７中</v>
      </c>
      <c r="AO20" s="98"/>
      <c r="AP20" s="98"/>
      <c r="AQ20" s="99"/>
      <c r="AR20" s="106" t="str">
        <f>AP2</f>
        <v>米沢５中</v>
      </c>
      <c r="AS20" s="98"/>
      <c r="AT20" s="99"/>
      <c r="AU20" s="98" t="str">
        <f>AP3</f>
        <v>川西２中</v>
      </c>
      <c r="AV20" s="98"/>
      <c r="AW20" s="109"/>
    </row>
    <row r="21" spans="1:49" ht="19.5" customHeight="1">
      <c r="A21" s="168"/>
      <c r="B21" s="169"/>
      <c r="C21" s="170"/>
      <c r="D21" s="174"/>
      <c r="E21" s="175"/>
      <c r="F21" s="100"/>
      <c r="G21" s="101"/>
      <c r="H21" s="101"/>
      <c r="I21" s="101"/>
      <c r="J21" s="113"/>
      <c r="K21" s="18"/>
      <c r="L21" s="15" t="s">
        <v>37</v>
      </c>
      <c r="M21" s="19"/>
      <c r="N21" s="115"/>
      <c r="O21" s="101"/>
      <c r="P21" s="101"/>
      <c r="Q21" s="101"/>
      <c r="R21" s="102"/>
      <c r="S21" s="107"/>
      <c r="T21" s="101"/>
      <c r="U21" s="102"/>
      <c r="V21" s="107"/>
      <c r="W21" s="101"/>
      <c r="X21" s="110"/>
      <c r="Y21" s="15"/>
      <c r="Z21" s="168"/>
      <c r="AA21" s="169"/>
      <c r="AB21" s="170"/>
      <c r="AC21" s="174"/>
      <c r="AD21" s="175"/>
      <c r="AE21" s="100"/>
      <c r="AF21" s="101"/>
      <c r="AG21" s="101"/>
      <c r="AH21" s="101"/>
      <c r="AI21" s="113"/>
      <c r="AJ21" s="18"/>
      <c r="AK21" s="15" t="s">
        <v>37</v>
      </c>
      <c r="AL21" s="19"/>
      <c r="AM21" s="115"/>
      <c r="AN21" s="101"/>
      <c r="AO21" s="101"/>
      <c r="AP21" s="101"/>
      <c r="AQ21" s="102"/>
      <c r="AR21" s="107"/>
      <c r="AS21" s="101"/>
      <c r="AT21" s="102"/>
      <c r="AU21" s="101"/>
      <c r="AV21" s="101"/>
      <c r="AW21" s="110"/>
    </row>
    <row r="22" spans="1:49" ht="19.5" customHeight="1">
      <c r="A22" s="191"/>
      <c r="B22" s="192"/>
      <c r="C22" s="193"/>
      <c r="D22" s="186"/>
      <c r="E22" s="187"/>
      <c r="F22" s="103"/>
      <c r="G22" s="104"/>
      <c r="H22" s="104"/>
      <c r="I22" s="104"/>
      <c r="J22" s="108"/>
      <c r="K22" s="104"/>
      <c r="L22" s="104"/>
      <c r="M22" s="104"/>
      <c r="N22" s="105"/>
      <c r="O22" s="104"/>
      <c r="P22" s="104"/>
      <c r="Q22" s="104"/>
      <c r="R22" s="105"/>
      <c r="S22" s="108"/>
      <c r="T22" s="104"/>
      <c r="U22" s="105"/>
      <c r="V22" s="108"/>
      <c r="W22" s="104"/>
      <c r="X22" s="111"/>
      <c r="Y22" s="15"/>
      <c r="Z22" s="191"/>
      <c r="AA22" s="192"/>
      <c r="AB22" s="193"/>
      <c r="AC22" s="186"/>
      <c r="AD22" s="187"/>
      <c r="AE22" s="103"/>
      <c r="AF22" s="104"/>
      <c r="AG22" s="104"/>
      <c r="AH22" s="104"/>
      <c r="AI22" s="108"/>
      <c r="AJ22" s="104"/>
      <c r="AK22" s="104"/>
      <c r="AL22" s="104"/>
      <c r="AM22" s="105"/>
      <c r="AN22" s="104"/>
      <c r="AO22" s="104"/>
      <c r="AP22" s="104"/>
      <c r="AQ22" s="105"/>
      <c r="AR22" s="108"/>
      <c r="AS22" s="104"/>
      <c r="AT22" s="105"/>
      <c r="AU22" s="104"/>
      <c r="AV22" s="104"/>
      <c r="AW22" s="111"/>
    </row>
    <row r="23" spans="1:49" ht="19.5" customHeight="1">
      <c r="A23" s="188" t="s">
        <v>67</v>
      </c>
      <c r="B23" s="189"/>
      <c r="C23" s="190"/>
      <c r="D23" s="184">
        <v>11</v>
      </c>
      <c r="E23" s="185"/>
      <c r="F23" s="97" t="str">
        <f>AC2</f>
        <v>米沢２中</v>
      </c>
      <c r="G23" s="98"/>
      <c r="H23" s="98"/>
      <c r="I23" s="98"/>
      <c r="J23" s="112">
        <v>8</v>
      </c>
      <c r="K23" s="25"/>
      <c r="L23" s="20" t="s">
        <v>37</v>
      </c>
      <c r="M23" s="26"/>
      <c r="N23" s="114">
        <v>0</v>
      </c>
      <c r="O23" s="98" t="str">
        <f>AC3</f>
        <v>高畠４中</v>
      </c>
      <c r="P23" s="98"/>
      <c r="Q23" s="98"/>
      <c r="R23" s="99"/>
      <c r="S23" s="106" t="str">
        <f>AC1</f>
        <v>米沢１中</v>
      </c>
      <c r="T23" s="98"/>
      <c r="U23" s="99"/>
      <c r="V23" s="106" t="str">
        <f>AC4</f>
        <v>米沢６中</v>
      </c>
      <c r="W23" s="98"/>
      <c r="X23" s="109"/>
      <c r="Y23" s="15"/>
      <c r="Z23" s="188" t="s">
        <v>67</v>
      </c>
      <c r="AA23" s="189"/>
      <c r="AB23" s="190"/>
      <c r="AC23" s="184">
        <v>12</v>
      </c>
      <c r="AD23" s="185"/>
      <c r="AE23" s="97" t="str">
        <f>AP1</f>
        <v>アヴァンサール</v>
      </c>
      <c r="AF23" s="98"/>
      <c r="AG23" s="98"/>
      <c r="AH23" s="98"/>
      <c r="AI23" s="112">
        <v>2</v>
      </c>
      <c r="AJ23" s="25"/>
      <c r="AK23" s="20" t="s">
        <v>37</v>
      </c>
      <c r="AL23" s="26"/>
      <c r="AM23" s="114">
        <v>1</v>
      </c>
      <c r="AN23" s="98" t="str">
        <f>AP3</f>
        <v>川西２中</v>
      </c>
      <c r="AO23" s="98"/>
      <c r="AP23" s="98"/>
      <c r="AQ23" s="99"/>
      <c r="AR23" s="106" t="str">
        <f>Q2</f>
        <v>米沢３中</v>
      </c>
      <c r="AS23" s="98"/>
      <c r="AT23" s="99"/>
      <c r="AU23" s="98" t="str">
        <f>Q3</f>
        <v>米沢７中</v>
      </c>
      <c r="AV23" s="98"/>
      <c r="AW23" s="109"/>
    </row>
    <row r="24" spans="1:49" ht="19.5" customHeight="1">
      <c r="A24" s="168"/>
      <c r="B24" s="169"/>
      <c r="C24" s="170"/>
      <c r="D24" s="174"/>
      <c r="E24" s="175"/>
      <c r="F24" s="100"/>
      <c r="G24" s="101"/>
      <c r="H24" s="101"/>
      <c r="I24" s="101"/>
      <c r="J24" s="113"/>
      <c r="K24" s="18"/>
      <c r="L24" s="15" t="s">
        <v>37</v>
      </c>
      <c r="M24" s="19"/>
      <c r="N24" s="115"/>
      <c r="O24" s="101"/>
      <c r="P24" s="101"/>
      <c r="Q24" s="101"/>
      <c r="R24" s="102"/>
      <c r="S24" s="107"/>
      <c r="T24" s="101"/>
      <c r="U24" s="102"/>
      <c r="V24" s="107"/>
      <c r="W24" s="101"/>
      <c r="X24" s="110"/>
      <c r="Y24" s="15"/>
      <c r="Z24" s="168"/>
      <c r="AA24" s="169"/>
      <c r="AB24" s="170"/>
      <c r="AC24" s="174"/>
      <c r="AD24" s="175"/>
      <c r="AE24" s="100"/>
      <c r="AF24" s="101"/>
      <c r="AG24" s="101"/>
      <c r="AH24" s="101"/>
      <c r="AI24" s="113"/>
      <c r="AJ24" s="18"/>
      <c r="AK24" s="15" t="s">
        <v>37</v>
      </c>
      <c r="AL24" s="19"/>
      <c r="AM24" s="115"/>
      <c r="AN24" s="101"/>
      <c r="AO24" s="101"/>
      <c r="AP24" s="101"/>
      <c r="AQ24" s="102"/>
      <c r="AR24" s="107"/>
      <c r="AS24" s="101"/>
      <c r="AT24" s="102"/>
      <c r="AU24" s="101"/>
      <c r="AV24" s="101"/>
      <c r="AW24" s="110"/>
    </row>
    <row r="25" spans="1:49" ht="19.5" customHeight="1">
      <c r="A25" s="191"/>
      <c r="B25" s="192"/>
      <c r="C25" s="193"/>
      <c r="D25" s="186"/>
      <c r="E25" s="187"/>
      <c r="F25" s="103"/>
      <c r="G25" s="104"/>
      <c r="H25" s="104"/>
      <c r="I25" s="104"/>
      <c r="J25" s="108"/>
      <c r="K25" s="104"/>
      <c r="L25" s="104"/>
      <c r="M25" s="104"/>
      <c r="N25" s="105"/>
      <c r="O25" s="104"/>
      <c r="P25" s="104"/>
      <c r="Q25" s="104"/>
      <c r="R25" s="105"/>
      <c r="S25" s="108"/>
      <c r="T25" s="104"/>
      <c r="U25" s="105"/>
      <c r="V25" s="108"/>
      <c r="W25" s="104"/>
      <c r="X25" s="111"/>
      <c r="Y25" s="15"/>
      <c r="Z25" s="191"/>
      <c r="AA25" s="192"/>
      <c r="AB25" s="193"/>
      <c r="AC25" s="186"/>
      <c r="AD25" s="187"/>
      <c r="AE25" s="103"/>
      <c r="AF25" s="104"/>
      <c r="AG25" s="104"/>
      <c r="AH25" s="104"/>
      <c r="AI25" s="108"/>
      <c r="AJ25" s="104"/>
      <c r="AK25" s="104"/>
      <c r="AL25" s="104"/>
      <c r="AM25" s="105"/>
      <c r="AN25" s="104"/>
      <c r="AO25" s="104"/>
      <c r="AP25" s="104"/>
      <c r="AQ25" s="105"/>
      <c r="AR25" s="108"/>
      <c r="AS25" s="104"/>
      <c r="AT25" s="105"/>
      <c r="AU25" s="104"/>
      <c r="AV25" s="104"/>
      <c r="AW25" s="111"/>
    </row>
    <row r="26" spans="1:49" ht="19.5" customHeight="1">
      <c r="A26" s="188" t="s">
        <v>68</v>
      </c>
      <c r="B26" s="189"/>
      <c r="C26" s="190"/>
      <c r="D26" s="184">
        <v>13</v>
      </c>
      <c r="E26" s="185"/>
      <c r="F26" s="97" t="str">
        <f>D1</f>
        <v>ＦＣ米沢</v>
      </c>
      <c r="G26" s="98"/>
      <c r="H26" s="98"/>
      <c r="I26" s="98"/>
      <c r="J26" s="112">
        <v>7</v>
      </c>
      <c r="K26" s="25"/>
      <c r="L26" s="20" t="s">
        <v>37</v>
      </c>
      <c r="M26" s="26"/>
      <c r="N26" s="114">
        <v>1</v>
      </c>
      <c r="O26" s="98" t="str">
        <f>D4</f>
        <v>高畠１中</v>
      </c>
      <c r="P26" s="98"/>
      <c r="Q26" s="98"/>
      <c r="R26" s="99"/>
      <c r="S26" s="106" t="str">
        <f>D2</f>
        <v>米沢４中</v>
      </c>
      <c r="T26" s="98"/>
      <c r="U26" s="99"/>
      <c r="V26" s="106" t="str">
        <f>D3</f>
        <v>赤湯中</v>
      </c>
      <c r="W26" s="98"/>
      <c r="X26" s="109"/>
      <c r="Y26" s="15"/>
      <c r="Z26" s="188" t="s">
        <v>68</v>
      </c>
      <c r="AA26" s="189"/>
      <c r="AB26" s="190"/>
      <c r="AC26" s="184">
        <v>14</v>
      </c>
      <c r="AD26" s="185"/>
      <c r="AE26" s="97" t="str">
        <f>Q1</f>
        <v>南原中</v>
      </c>
      <c r="AF26" s="98"/>
      <c r="AG26" s="98"/>
      <c r="AH26" s="98"/>
      <c r="AI26" s="112">
        <v>4</v>
      </c>
      <c r="AJ26" s="25"/>
      <c r="AK26" s="20" t="s">
        <v>37</v>
      </c>
      <c r="AL26" s="26"/>
      <c r="AM26" s="114">
        <v>2</v>
      </c>
      <c r="AN26" s="98" t="str">
        <f>Q4</f>
        <v>宮内中</v>
      </c>
      <c r="AO26" s="98"/>
      <c r="AP26" s="98"/>
      <c r="AQ26" s="99"/>
      <c r="AR26" s="106" t="str">
        <f>AP1</f>
        <v>アヴァンサール</v>
      </c>
      <c r="AS26" s="98"/>
      <c r="AT26" s="99"/>
      <c r="AU26" s="98" t="str">
        <f>AP3</f>
        <v>川西２中</v>
      </c>
      <c r="AV26" s="98"/>
      <c r="AW26" s="109"/>
    </row>
    <row r="27" spans="1:49" ht="19.5" customHeight="1">
      <c r="A27" s="168"/>
      <c r="B27" s="169"/>
      <c r="C27" s="170"/>
      <c r="D27" s="174"/>
      <c r="E27" s="175"/>
      <c r="F27" s="100"/>
      <c r="G27" s="101"/>
      <c r="H27" s="101"/>
      <c r="I27" s="101"/>
      <c r="J27" s="113"/>
      <c r="K27" s="18"/>
      <c r="L27" s="15" t="s">
        <v>37</v>
      </c>
      <c r="M27" s="19"/>
      <c r="N27" s="115"/>
      <c r="O27" s="101"/>
      <c r="P27" s="101"/>
      <c r="Q27" s="101"/>
      <c r="R27" s="102"/>
      <c r="S27" s="107"/>
      <c r="T27" s="101"/>
      <c r="U27" s="102"/>
      <c r="V27" s="107"/>
      <c r="W27" s="101"/>
      <c r="X27" s="110"/>
      <c r="Y27" s="15"/>
      <c r="Z27" s="168"/>
      <c r="AA27" s="169"/>
      <c r="AB27" s="170"/>
      <c r="AC27" s="174"/>
      <c r="AD27" s="175"/>
      <c r="AE27" s="100"/>
      <c r="AF27" s="101"/>
      <c r="AG27" s="101"/>
      <c r="AH27" s="101"/>
      <c r="AI27" s="113"/>
      <c r="AJ27" s="18"/>
      <c r="AK27" s="15" t="s">
        <v>37</v>
      </c>
      <c r="AL27" s="19"/>
      <c r="AM27" s="115"/>
      <c r="AN27" s="101"/>
      <c r="AO27" s="101"/>
      <c r="AP27" s="101"/>
      <c r="AQ27" s="102"/>
      <c r="AR27" s="107"/>
      <c r="AS27" s="101"/>
      <c r="AT27" s="102"/>
      <c r="AU27" s="101"/>
      <c r="AV27" s="101"/>
      <c r="AW27" s="110"/>
    </row>
    <row r="28" spans="1:49" ht="19.5" customHeight="1">
      <c r="A28" s="191"/>
      <c r="B28" s="192"/>
      <c r="C28" s="193"/>
      <c r="D28" s="186"/>
      <c r="E28" s="187"/>
      <c r="F28" s="103"/>
      <c r="G28" s="104"/>
      <c r="H28" s="104"/>
      <c r="I28" s="104"/>
      <c r="J28" s="108"/>
      <c r="K28" s="104"/>
      <c r="L28" s="104"/>
      <c r="M28" s="104"/>
      <c r="N28" s="105"/>
      <c r="O28" s="104"/>
      <c r="P28" s="104"/>
      <c r="Q28" s="104"/>
      <c r="R28" s="105"/>
      <c r="S28" s="108"/>
      <c r="T28" s="104"/>
      <c r="U28" s="105"/>
      <c r="V28" s="108"/>
      <c r="W28" s="104"/>
      <c r="X28" s="111"/>
      <c r="Y28" s="15"/>
      <c r="Z28" s="191"/>
      <c r="AA28" s="192"/>
      <c r="AB28" s="193"/>
      <c r="AC28" s="186"/>
      <c r="AD28" s="187"/>
      <c r="AE28" s="103"/>
      <c r="AF28" s="104"/>
      <c r="AG28" s="104"/>
      <c r="AH28" s="104"/>
      <c r="AI28" s="108"/>
      <c r="AJ28" s="104"/>
      <c r="AK28" s="104"/>
      <c r="AL28" s="104"/>
      <c r="AM28" s="105"/>
      <c r="AN28" s="104"/>
      <c r="AO28" s="104"/>
      <c r="AP28" s="104"/>
      <c r="AQ28" s="105"/>
      <c r="AR28" s="108"/>
      <c r="AS28" s="104"/>
      <c r="AT28" s="105"/>
      <c r="AU28" s="104"/>
      <c r="AV28" s="104"/>
      <c r="AW28" s="111"/>
    </row>
    <row r="29" spans="1:49" ht="19.5" customHeight="1">
      <c r="A29" s="188" t="s">
        <v>69</v>
      </c>
      <c r="B29" s="189"/>
      <c r="C29" s="190"/>
      <c r="D29" s="184">
        <v>15</v>
      </c>
      <c r="E29" s="185"/>
      <c r="F29" s="184" t="str">
        <f>AC1</f>
        <v>米沢１中</v>
      </c>
      <c r="G29" s="198"/>
      <c r="H29" s="198"/>
      <c r="I29" s="199"/>
      <c r="J29" s="112">
        <v>1</v>
      </c>
      <c r="K29" s="25"/>
      <c r="L29" s="20" t="s">
        <v>37</v>
      </c>
      <c r="M29" s="26"/>
      <c r="N29" s="114">
        <v>3</v>
      </c>
      <c r="O29" s="204" t="str">
        <f>AC4</f>
        <v>米沢６中</v>
      </c>
      <c r="P29" s="198"/>
      <c r="Q29" s="198"/>
      <c r="R29" s="199"/>
      <c r="S29" s="204" t="str">
        <f>AC2</f>
        <v>米沢２中</v>
      </c>
      <c r="T29" s="198"/>
      <c r="U29" s="199"/>
      <c r="V29" s="204" t="str">
        <f>AC3</f>
        <v>高畠４中</v>
      </c>
      <c r="W29" s="198"/>
      <c r="X29" s="185"/>
      <c r="Y29" s="17"/>
      <c r="Z29" s="188" t="s">
        <v>69</v>
      </c>
      <c r="AA29" s="189"/>
      <c r="AB29" s="190"/>
      <c r="AC29" s="184">
        <v>16</v>
      </c>
      <c r="AD29" s="185"/>
      <c r="AE29" s="30" t="s">
        <v>12</v>
      </c>
      <c r="AF29" s="28"/>
      <c r="AG29" s="28"/>
      <c r="AH29" s="29"/>
      <c r="AI29" s="112">
        <v>0</v>
      </c>
      <c r="AJ29" s="25"/>
      <c r="AK29" s="20" t="s">
        <v>37</v>
      </c>
      <c r="AL29" s="26"/>
      <c r="AM29" s="114">
        <v>6</v>
      </c>
      <c r="AN29" s="58" t="s">
        <v>58</v>
      </c>
      <c r="AO29" s="54"/>
      <c r="AP29" s="54"/>
      <c r="AQ29" s="55"/>
      <c r="AR29" s="117" t="s">
        <v>59</v>
      </c>
      <c r="AS29" s="118"/>
      <c r="AT29" s="118"/>
      <c r="AU29" s="118"/>
      <c r="AV29" s="118"/>
      <c r="AW29" s="119"/>
    </row>
    <row r="30" spans="1:49" ht="19.5" customHeight="1">
      <c r="A30" s="168"/>
      <c r="B30" s="169"/>
      <c r="C30" s="170"/>
      <c r="D30" s="174"/>
      <c r="E30" s="175"/>
      <c r="F30" s="174"/>
      <c r="G30" s="200"/>
      <c r="H30" s="200"/>
      <c r="I30" s="201"/>
      <c r="J30" s="113"/>
      <c r="K30" s="18"/>
      <c r="L30" s="15" t="s">
        <v>37</v>
      </c>
      <c r="M30" s="19"/>
      <c r="N30" s="115"/>
      <c r="O30" s="205"/>
      <c r="P30" s="200"/>
      <c r="Q30" s="200"/>
      <c r="R30" s="201"/>
      <c r="S30" s="205"/>
      <c r="T30" s="200"/>
      <c r="U30" s="201"/>
      <c r="V30" s="205"/>
      <c r="W30" s="200"/>
      <c r="X30" s="175"/>
      <c r="Y30" s="17"/>
      <c r="Z30" s="168"/>
      <c r="AA30" s="169"/>
      <c r="AB30" s="170"/>
      <c r="AC30" s="174"/>
      <c r="AD30" s="175"/>
      <c r="AE30" s="120" t="s">
        <v>75</v>
      </c>
      <c r="AF30" s="84"/>
      <c r="AG30" s="84"/>
      <c r="AH30" s="89"/>
      <c r="AI30" s="113"/>
      <c r="AJ30" s="18"/>
      <c r="AK30" s="15" t="s">
        <v>37</v>
      </c>
      <c r="AL30" s="19"/>
      <c r="AM30" s="115"/>
      <c r="AN30" s="83" t="s">
        <v>79</v>
      </c>
      <c r="AO30" s="84"/>
      <c r="AP30" s="84"/>
      <c r="AQ30" s="89"/>
      <c r="AR30" s="83"/>
      <c r="AS30" s="84"/>
      <c r="AT30" s="89"/>
      <c r="AU30" s="83"/>
      <c r="AV30" s="84"/>
      <c r="AW30" s="85"/>
    </row>
    <row r="31" spans="1:49" ht="19.5" customHeight="1">
      <c r="A31" s="191"/>
      <c r="B31" s="192"/>
      <c r="C31" s="193"/>
      <c r="D31" s="186"/>
      <c r="E31" s="187"/>
      <c r="F31" s="186"/>
      <c r="G31" s="202"/>
      <c r="H31" s="202"/>
      <c r="I31" s="203"/>
      <c r="J31" s="108"/>
      <c r="K31" s="104"/>
      <c r="L31" s="104"/>
      <c r="M31" s="104"/>
      <c r="N31" s="105"/>
      <c r="O31" s="206"/>
      <c r="P31" s="202"/>
      <c r="Q31" s="202"/>
      <c r="R31" s="203"/>
      <c r="S31" s="206"/>
      <c r="T31" s="202"/>
      <c r="U31" s="203"/>
      <c r="V31" s="206"/>
      <c r="W31" s="202"/>
      <c r="X31" s="187"/>
      <c r="Y31" s="17"/>
      <c r="Z31" s="191"/>
      <c r="AA31" s="192"/>
      <c r="AB31" s="193"/>
      <c r="AC31" s="186"/>
      <c r="AD31" s="187"/>
      <c r="AE31" s="134"/>
      <c r="AF31" s="87"/>
      <c r="AG31" s="87"/>
      <c r="AH31" s="90"/>
      <c r="AI31" s="108"/>
      <c r="AJ31" s="104"/>
      <c r="AK31" s="104"/>
      <c r="AL31" s="104"/>
      <c r="AM31" s="105"/>
      <c r="AN31" s="86"/>
      <c r="AO31" s="87"/>
      <c r="AP31" s="87"/>
      <c r="AQ31" s="90"/>
      <c r="AR31" s="86"/>
      <c r="AS31" s="87"/>
      <c r="AT31" s="90"/>
      <c r="AU31" s="86"/>
      <c r="AV31" s="87"/>
      <c r="AW31" s="88"/>
    </row>
    <row r="32" spans="1:49" ht="19.5" customHeight="1">
      <c r="A32" s="188" t="s">
        <v>70</v>
      </c>
      <c r="B32" s="189"/>
      <c r="C32" s="190"/>
      <c r="D32" s="184">
        <v>17</v>
      </c>
      <c r="E32" s="185"/>
      <c r="F32" s="30" t="s">
        <v>8</v>
      </c>
      <c r="G32" s="28"/>
      <c r="H32" s="28"/>
      <c r="I32" s="29"/>
      <c r="J32" s="112">
        <v>4</v>
      </c>
      <c r="K32" s="25"/>
      <c r="L32" s="20" t="s">
        <v>37</v>
      </c>
      <c r="M32" s="26"/>
      <c r="N32" s="114">
        <v>1</v>
      </c>
      <c r="O32" s="27" t="s">
        <v>10</v>
      </c>
      <c r="P32" s="28"/>
      <c r="Q32" s="28"/>
      <c r="R32" s="29"/>
      <c r="S32" s="27" t="s">
        <v>0</v>
      </c>
      <c r="T32" s="28"/>
      <c r="U32" s="29"/>
      <c r="V32" s="27" t="s">
        <v>3</v>
      </c>
      <c r="W32" s="28"/>
      <c r="X32" s="31"/>
      <c r="Y32" s="38"/>
      <c r="Z32" s="188" t="s">
        <v>70</v>
      </c>
      <c r="AA32" s="189"/>
      <c r="AB32" s="190"/>
      <c r="AC32" s="184">
        <v>18</v>
      </c>
      <c r="AD32" s="185"/>
      <c r="AE32" s="30" t="s">
        <v>9</v>
      </c>
      <c r="AF32" s="28"/>
      <c r="AG32" s="28"/>
      <c r="AH32" s="29"/>
      <c r="AI32" s="112">
        <v>1</v>
      </c>
      <c r="AJ32" s="25"/>
      <c r="AK32" s="20" t="s">
        <v>37</v>
      </c>
      <c r="AL32" s="26"/>
      <c r="AM32" s="114">
        <v>2</v>
      </c>
      <c r="AN32" s="58" t="s">
        <v>11</v>
      </c>
      <c r="AO32" s="54"/>
      <c r="AP32" s="54"/>
      <c r="AQ32" s="55"/>
      <c r="AR32" s="27" t="s">
        <v>2</v>
      </c>
      <c r="AS32" s="28"/>
      <c r="AT32" s="29"/>
      <c r="AU32" s="27" t="s">
        <v>1</v>
      </c>
      <c r="AV32" s="28"/>
      <c r="AW32" s="31"/>
    </row>
    <row r="33" spans="1:49" ht="19.5" customHeight="1">
      <c r="A33" s="168"/>
      <c r="B33" s="169"/>
      <c r="C33" s="170"/>
      <c r="D33" s="174"/>
      <c r="E33" s="175"/>
      <c r="F33" s="120" t="s">
        <v>74</v>
      </c>
      <c r="G33" s="84"/>
      <c r="H33" s="84"/>
      <c r="I33" s="89"/>
      <c r="J33" s="113"/>
      <c r="K33" s="18"/>
      <c r="L33" s="15" t="s">
        <v>37</v>
      </c>
      <c r="M33" s="19"/>
      <c r="N33" s="115"/>
      <c r="O33" s="83" t="s">
        <v>83</v>
      </c>
      <c r="P33" s="84"/>
      <c r="Q33" s="84"/>
      <c r="R33" s="89"/>
      <c r="S33" s="83" t="s">
        <v>73</v>
      </c>
      <c r="T33" s="84"/>
      <c r="U33" s="89"/>
      <c r="V33" s="83" t="s">
        <v>80</v>
      </c>
      <c r="W33" s="84"/>
      <c r="X33" s="85"/>
      <c r="Y33" s="67"/>
      <c r="Z33" s="168"/>
      <c r="AA33" s="169"/>
      <c r="AB33" s="170"/>
      <c r="AC33" s="174"/>
      <c r="AD33" s="175"/>
      <c r="AE33" s="120" t="s">
        <v>78</v>
      </c>
      <c r="AF33" s="84"/>
      <c r="AG33" s="84"/>
      <c r="AH33" s="89"/>
      <c r="AI33" s="113"/>
      <c r="AJ33" s="18"/>
      <c r="AK33" s="15" t="s">
        <v>37</v>
      </c>
      <c r="AL33" s="19"/>
      <c r="AM33" s="115"/>
      <c r="AN33" s="83" t="s">
        <v>86</v>
      </c>
      <c r="AO33" s="84"/>
      <c r="AP33" s="84"/>
      <c r="AQ33" s="89"/>
      <c r="AR33" s="83" t="s">
        <v>76</v>
      </c>
      <c r="AS33" s="84"/>
      <c r="AT33" s="89"/>
      <c r="AU33" s="83" t="s">
        <v>84</v>
      </c>
      <c r="AV33" s="84"/>
      <c r="AW33" s="85"/>
    </row>
    <row r="34" spans="1:49" ht="19.5" customHeight="1">
      <c r="A34" s="191"/>
      <c r="B34" s="192"/>
      <c r="C34" s="193"/>
      <c r="D34" s="186"/>
      <c r="E34" s="187"/>
      <c r="F34" s="134"/>
      <c r="G34" s="87"/>
      <c r="H34" s="87"/>
      <c r="I34" s="90"/>
      <c r="J34" s="108"/>
      <c r="K34" s="104"/>
      <c r="L34" s="104"/>
      <c r="M34" s="104"/>
      <c r="N34" s="105"/>
      <c r="O34" s="86"/>
      <c r="P34" s="87"/>
      <c r="Q34" s="87"/>
      <c r="R34" s="90"/>
      <c r="S34" s="86"/>
      <c r="T34" s="87"/>
      <c r="U34" s="90"/>
      <c r="V34" s="86"/>
      <c r="W34" s="87"/>
      <c r="X34" s="88"/>
      <c r="Y34" s="67"/>
      <c r="Z34" s="191"/>
      <c r="AA34" s="192"/>
      <c r="AB34" s="193"/>
      <c r="AC34" s="186"/>
      <c r="AD34" s="187"/>
      <c r="AE34" s="134"/>
      <c r="AF34" s="87"/>
      <c r="AG34" s="87"/>
      <c r="AH34" s="90"/>
      <c r="AI34" s="108"/>
      <c r="AJ34" s="104"/>
      <c r="AK34" s="104"/>
      <c r="AL34" s="104"/>
      <c r="AM34" s="105"/>
      <c r="AN34" s="86"/>
      <c r="AO34" s="87"/>
      <c r="AP34" s="87"/>
      <c r="AQ34" s="90"/>
      <c r="AR34" s="86"/>
      <c r="AS34" s="87"/>
      <c r="AT34" s="90"/>
      <c r="AU34" s="86"/>
      <c r="AV34" s="87"/>
      <c r="AW34" s="88"/>
    </row>
    <row r="35" spans="1:49" ht="19.5" customHeight="1">
      <c r="A35" s="188" t="s">
        <v>51</v>
      </c>
      <c r="B35" s="189"/>
      <c r="C35" s="190"/>
      <c r="D35" s="184">
        <v>19</v>
      </c>
      <c r="E35" s="185"/>
      <c r="F35" s="30" t="s">
        <v>4</v>
      </c>
      <c r="G35" s="28"/>
      <c r="H35" s="28"/>
      <c r="I35" s="29"/>
      <c r="J35" s="112">
        <v>5</v>
      </c>
      <c r="K35" s="25">
        <v>3</v>
      </c>
      <c r="L35" s="20" t="s">
        <v>37</v>
      </c>
      <c r="M35" s="26">
        <v>1</v>
      </c>
      <c r="N35" s="114">
        <v>3</v>
      </c>
      <c r="O35" s="27" t="s">
        <v>6</v>
      </c>
      <c r="P35" s="28"/>
      <c r="Q35" s="28"/>
      <c r="R35" s="29"/>
      <c r="S35" s="27" t="s">
        <v>8</v>
      </c>
      <c r="T35" s="28"/>
      <c r="U35" s="29"/>
      <c r="V35" s="27" t="s">
        <v>10</v>
      </c>
      <c r="W35" s="28"/>
      <c r="X35" s="31"/>
      <c r="Y35" s="38"/>
      <c r="Z35" s="188" t="s">
        <v>51</v>
      </c>
      <c r="AA35" s="189"/>
      <c r="AB35" s="190"/>
      <c r="AC35" s="184">
        <v>20</v>
      </c>
      <c r="AD35" s="185"/>
      <c r="AE35" s="30" t="s">
        <v>5</v>
      </c>
      <c r="AF35" s="28"/>
      <c r="AG35" s="28"/>
      <c r="AH35" s="29"/>
      <c r="AI35" s="112">
        <v>5</v>
      </c>
      <c r="AJ35" s="25">
        <v>3</v>
      </c>
      <c r="AK35" s="20" t="s">
        <v>37</v>
      </c>
      <c r="AL35" s="26">
        <v>0</v>
      </c>
      <c r="AM35" s="114">
        <v>0</v>
      </c>
      <c r="AN35" s="58" t="s">
        <v>7</v>
      </c>
      <c r="AO35" s="54"/>
      <c r="AP35" s="54"/>
      <c r="AQ35" s="55"/>
      <c r="AR35" s="27" t="s">
        <v>9</v>
      </c>
      <c r="AS35" s="28"/>
      <c r="AT35" s="29"/>
      <c r="AU35" s="27" t="s">
        <v>11</v>
      </c>
      <c r="AV35" s="28"/>
      <c r="AW35" s="31"/>
    </row>
    <row r="36" spans="1:49" ht="19.5" customHeight="1">
      <c r="A36" s="168"/>
      <c r="B36" s="169"/>
      <c r="C36" s="170"/>
      <c r="D36" s="174"/>
      <c r="E36" s="175"/>
      <c r="F36" s="120" t="s">
        <v>90</v>
      </c>
      <c r="G36" s="84"/>
      <c r="H36" s="84"/>
      <c r="I36" s="89"/>
      <c r="J36" s="113"/>
      <c r="K36" s="18">
        <v>2</v>
      </c>
      <c r="L36" s="15" t="s">
        <v>37</v>
      </c>
      <c r="M36" s="19">
        <v>2</v>
      </c>
      <c r="N36" s="115"/>
      <c r="O36" s="83" t="s">
        <v>81</v>
      </c>
      <c r="P36" s="84"/>
      <c r="Q36" s="84"/>
      <c r="R36" s="89"/>
      <c r="S36" s="83" t="s">
        <v>74</v>
      </c>
      <c r="T36" s="84"/>
      <c r="U36" s="89"/>
      <c r="V36" s="83" t="s">
        <v>83</v>
      </c>
      <c r="W36" s="84"/>
      <c r="X36" s="85"/>
      <c r="Y36" s="67"/>
      <c r="Z36" s="168"/>
      <c r="AA36" s="169"/>
      <c r="AB36" s="170"/>
      <c r="AC36" s="174"/>
      <c r="AD36" s="175"/>
      <c r="AE36" s="120" t="s">
        <v>77</v>
      </c>
      <c r="AF36" s="84"/>
      <c r="AG36" s="84"/>
      <c r="AH36" s="89"/>
      <c r="AI36" s="113"/>
      <c r="AJ36" s="18">
        <v>2</v>
      </c>
      <c r="AK36" s="15" t="s">
        <v>37</v>
      </c>
      <c r="AL36" s="19">
        <v>0</v>
      </c>
      <c r="AM36" s="115"/>
      <c r="AN36" s="83" t="s">
        <v>85</v>
      </c>
      <c r="AO36" s="84"/>
      <c r="AP36" s="84"/>
      <c r="AQ36" s="89"/>
      <c r="AR36" s="83" t="s">
        <v>78</v>
      </c>
      <c r="AS36" s="84"/>
      <c r="AT36" s="89"/>
      <c r="AU36" s="83" t="s">
        <v>86</v>
      </c>
      <c r="AV36" s="84"/>
      <c r="AW36" s="85"/>
    </row>
    <row r="37" spans="1:49" ht="19.5" customHeight="1">
      <c r="A37" s="191"/>
      <c r="B37" s="192"/>
      <c r="C37" s="193"/>
      <c r="D37" s="186"/>
      <c r="E37" s="187"/>
      <c r="F37" s="134"/>
      <c r="G37" s="87"/>
      <c r="H37" s="87"/>
      <c r="I37" s="90"/>
      <c r="J37" s="108"/>
      <c r="K37" s="104"/>
      <c r="L37" s="104"/>
      <c r="M37" s="104"/>
      <c r="N37" s="105"/>
      <c r="O37" s="86"/>
      <c r="P37" s="87"/>
      <c r="Q37" s="87"/>
      <c r="R37" s="90"/>
      <c r="S37" s="86"/>
      <c r="T37" s="87"/>
      <c r="U37" s="90"/>
      <c r="V37" s="86"/>
      <c r="W37" s="87"/>
      <c r="X37" s="88"/>
      <c r="Y37" s="67"/>
      <c r="Z37" s="191"/>
      <c r="AA37" s="192"/>
      <c r="AB37" s="193"/>
      <c r="AC37" s="186"/>
      <c r="AD37" s="187"/>
      <c r="AE37" s="134"/>
      <c r="AF37" s="87"/>
      <c r="AG37" s="87"/>
      <c r="AH37" s="90"/>
      <c r="AI37" s="108"/>
      <c r="AJ37" s="104"/>
      <c r="AK37" s="104"/>
      <c r="AL37" s="104"/>
      <c r="AM37" s="105"/>
      <c r="AN37" s="86"/>
      <c r="AO37" s="87"/>
      <c r="AP37" s="87"/>
      <c r="AQ37" s="90"/>
      <c r="AR37" s="86"/>
      <c r="AS37" s="87"/>
      <c r="AT37" s="90"/>
      <c r="AU37" s="86"/>
      <c r="AV37" s="87"/>
      <c r="AW37" s="88"/>
    </row>
    <row r="38" spans="1:49" ht="19.5" customHeight="1">
      <c r="A38" s="188" t="s">
        <v>52</v>
      </c>
      <c r="B38" s="189"/>
      <c r="C38" s="190"/>
      <c r="D38" s="184">
        <v>21</v>
      </c>
      <c r="E38" s="185"/>
      <c r="F38" s="30" t="s">
        <v>0</v>
      </c>
      <c r="G38" s="28"/>
      <c r="H38" s="28"/>
      <c r="I38" s="29"/>
      <c r="J38" s="112">
        <v>1</v>
      </c>
      <c r="K38" s="25"/>
      <c r="L38" s="20" t="s">
        <v>37</v>
      </c>
      <c r="M38" s="26"/>
      <c r="N38" s="114">
        <v>0</v>
      </c>
      <c r="O38" s="27" t="s">
        <v>3</v>
      </c>
      <c r="P38" s="28"/>
      <c r="Q38" s="28"/>
      <c r="R38" s="29"/>
      <c r="S38" s="58" t="s">
        <v>12</v>
      </c>
      <c r="T38" s="48"/>
      <c r="U38" s="49"/>
      <c r="V38" s="58" t="s">
        <v>13</v>
      </c>
      <c r="W38" s="41"/>
      <c r="X38" s="43"/>
      <c r="Y38" s="42"/>
      <c r="Z38" s="188" t="s">
        <v>52</v>
      </c>
      <c r="AA38" s="189"/>
      <c r="AB38" s="190"/>
      <c r="AC38" s="184">
        <v>22</v>
      </c>
      <c r="AD38" s="185"/>
      <c r="AE38" s="30" t="s">
        <v>2</v>
      </c>
      <c r="AF38" s="28"/>
      <c r="AG38" s="28"/>
      <c r="AH38" s="29"/>
      <c r="AI38" s="112">
        <v>4</v>
      </c>
      <c r="AJ38" s="25"/>
      <c r="AK38" s="20" t="s">
        <v>37</v>
      </c>
      <c r="AL38" s="26"/>
      <c r="AM38" s="114">
        <v>3</v>
      </c>
      <c r="AN38" s="58" t="s">
        <v>1</v>
      </c>
      <c r="AO38" s="54"/>
      <c r="AP38" s="54"/>
      <c r="AQ38" s="55"/>
      <c r="AR38" s="27" t="s">
        <v>58</v>
      </c>
      <c r="AS38" s="28"/>
      <c r="AT38" s="29"/>
      <c r="AU38" s="27" t="s">
        <v>53</v>
      </c>
      <c r="AV38" s="28"/>
      <c r="AW38" s="31"/>
    </row>
    <row r="39" spans="1:49" ht="19.5" customHeight="1">
      <c r="A39" s="168"/>
      <c r="B39" s="169"/>
      <c r="C39" s="170"/>
      <c r="D39" s="174"/>
      <c r="E39" s="175"/>
      <c r="F39" s="120" t="s">
        <v>73</v>
      </c>
      <c r="G39" s="84"/>
      <c r="H39" s="84"/>
      <c r="I39" s="89"/>
      <c r="J39" s="113"/>
      <c r="K39" s="18"/>
      <c r="L39" s="15" t="s">
        <v>37</v>
      </c>
      <c r="M39" s="19"/>
      <c r="N39" s="115"/>
      <c r="O39" s="83" t="s">
        <v>80</v>
      </c>
      <c r="P39" s="84"/>
      <c r="Q39" s="84"/>
      <c r="R39" s="89"/>
      <c r="S39" s="219" t="s">
        <v>75</v>
      </c>
      <c r="T39" s="220"/>
      <c r="U39" s="221"/>
      <c r="V39" s="68" t="s">
        <v>92</v>
      </c>
      <c r="W39" s="69"/>
      <c r="X39" s="70"/>
      <c r="Y39" s="66"/>
      <c r="Z39" s="168"/>
      <c r="AA39" s="169"/>
      <c r="AB39" s="170"/>
      <c r="AC39" s="174"/>
      <c r="AD39" s="175"/>
      <c r="AE39" s="120" t="s">
        <v>76</v>
      </c>
      <c r="AF39" s="84"/>
      <c r="AG39" s="84"/>
      <c r="AH39" s="89"/>
      <c r="AI39" s="113"/>
      <c r="AJ39" s="18"/>
      <c r="AK39" s="15" t="s">
        <v>37</v>
      </c>
      <c r="AL39" s="19"/>
      <c r="AM39" s="115"/>
      <c r="AN39" s="83" t="s">
        <v>84</v>
      </c>
      <c r="AO39" s="84"/>
      <c r="AP39" s="84"/>
      <c r="AQ39" s="89"/>
      <c r="AR39" s="83" t="s">
        <v>79</v>
      </c>
      <c r="AS39" s="84"/>
      <c r="AT39" s="89"/>
      <c r="AU39" s="83"/>
      <c r="AV39" s="84"/>
      <c r="AW39" s="85"/>
    </row>
    <row r="40" spans="1:49" ht="19.5" customHeight="1">
      <c r="A40" s="191"/>
      <c r="B40" s="192"/>
      <c r="C40" s="193"/>
      <c r="D40" s="186"/>
      <c r="E40" s="187"/>
      <c r="F40" s="134"/>
      <c r="G40" s="87"/>
      <c r="H40" s="87"/>
      <c r="I40" s="90"/>
      <c r="J40" s="108"/>
      <c r="K40" s="104"/>
      <c r="L40" s="104"/>
      <c r="M40" s="104"/>
      <c r="N40" s="105"/>
      <c r="O40" s="86"/>
      <c r="P40" s="87"/>
      <c r="Q40" s="87"/>
      <c r="R40" s="90"/>
      <c r="S40" s="225"/>
      <c r="T40" s="226"/>
      <c r="U40" s="227"/>
      <c r="V40" s="122"/>
      <c r="W40" s="123"/>
      <c r="X40" s="124"/>
      <c r="Y40" s="66"/>
      <c r="Z40" s="191"/>
      <c r="AA40" s="192"/>
      <c r="AB40" s="193"/>
      <c r="AC40" s="186"/>
      <c r="AD40" s="187"/>
      <c r="AE40" s="134"/>
      <c r="AF40" s="87"/>
      <c r="AG40" s="87"/>
      <c r="AH40" s="90"/>
      <c r="AI40" s="108"/>
      <c r="AJ40" s="104"/>
      <c r="AK40" s="104"/>
      <c r="AL40" s="104"/>
      <c r="AM40" s="105"/>
      <c r="AN40" s="86"/>
      <c r="AO40" s="87"/>
      <c r="AP40" s="87"/>
      <c r="AQ40" s="90"/>
      <c r="AR40" s="86"/>
      <c r="AS40" s="87"/>
      <c r="AT40" s="90"/>
      <c r="AU40" s="86"/>
      <c r="AV40" s="87"/>
      <c r="AW40" s="88"/>
    </row>
    <row r="41" spans="1:49" ht="18.75" customHeight="1">
      <c r="A41" s="168" t="s">
        <v>62</v>
      </c>
      <c r="B41" s="169"/>
      <c r="C41" s="170"/>
      <c r="D41" s="174">
        <v>23</v>
      </c>
      <c r="E41" s="175"/>
      <c r="F41" s="37" t="s">
        <v>54</v>
      </c>
      <c r="G41" s="38"/>
      <c r="H41" s="38"/>
      <c r="I41" s="39"/>
      <c r="J41" s="113">
        <v>3</v>
      </c>
      <c r="K41" s="18">
        <v>2</v>
      </c>
      <c r="L41" s="15" t="s">
        <v>37</v>
      </c>
      <c r="M41" s="19">
        <v>0</v>
      </c>
      <c r="N41" s="115">
        <v>1</v>
      </c>
      <c r="O41" s="40" t="s">
        <v>55</v>
      </c>
      <c r="P41" s="38"/>
      <c r="Q41" s="38"/>
      <c r="R41" s="39"/>
      <c r="S41" s="59" t="s">
        <v>56</v>
      </c>
      <c r="T41" s="51"/>
      <c r="U41" s="50"/>
      <c r="V41" s="59" t="s">
        <v>57</v>
      </c>
      <c r="W41" s="42"/>
      <c r="X41" s="44"/>
      <c r="Y41" s="42"/>
      <c r="Z41" s="168" t="s">
        <v>62</v>
      </c>
      <c r="AA41" s="169"/>
      <c r="AB41" s="170"/>
      <c r="AC41" s="174">
        <v>24</v>
      </c>
      <c r="AD41" s="175"/>
      <c r="AE41" s="37" t="s">
        <v>13</v>
      </c>
      <c r="AF41" s="38"/>
      <c r="AG41" s="38"/>
      <c r="AH41" s="39"/>
      <c r="AI41" s="113">
        <v>2</v>
      </c>
      <c r="AJ41" s="18"/>
      <c r="AK41" s="15" t="s">
        <v>37</v>
      </c>
      <c r="AL41" s="19"/>
      <c r="AM41" s="115">
        <v>6</v>
      </c>
      <c r="AN41" s="59" t="s">
        <v>60</v>
      </c>
      <c r="AO41" s="56"/>
      <c r="AP41" s="56"/>
      <c r="AQ41" s="57"/>
      <c r="AR41" s="117" t="s">
        <v>59</v>
      </c>
      <c r="AS41" s="118"/>
      <c r="AT41" s="118"/>
      <c r="AU41" s="118"/>
      <c r="AV41" s="118"/>
      <c r="AW41" s="119"/>
    </row>
    <row r="42" spans="1:49" ht="18.75" customHeight="1">
      <c r="A42" s="168"/>
      <c r="B42" s="169"/>
      <c r="C42" s="170"/>
      <c r="D42" s="174"/>
      <c r="E42" s="175"/>
      <c r="F42" s="120" t="s">
        <v>91</v>
      </c>
      <c r="G42" s="84"/>
      <c r="H42" s="84"/>
      <c r="I42" s="89"/>
      <c r="J42" s="113"/>
      <c r="K42" s="18">
        <v>1</v>
      </c>
      <c r="L42" s="15" t="s">
        <v>37</v>
      </c>
      <c r="M42" s="19">
        <v>1</v>
      </c>
      <c r="N42" s="115"/>
      <c r="O42" s="83" t="s">
        <v>77</v>
      </c>
      <c r="P42" s="84"/>
      <c r="Q42" s="84"/>
      <c r="R42" s="89"/>
      <c r="S42" s="219" t="s">
        <v>85</v>
      </c>
      <c r="T42" s="220"/>
      <c r="U42" s="221"/>
      <c r="V42" s="68" t="s">
        <v>81</v>
      </c>
      <c r="W42" s="69"/>
      <c r="X42" s="70"/>
      <c r="Y42" s="66"/>
      <c r="Z42" s="168"/>
      <c r="AA42" s="169"/>
      <c r="AB42" s="170"/>
      <c r="AC42" s="174"/>
      <c r="AD42" s="175"/>
      <c r="AE42" s="120" t="s">
        <v>82</v>
      </c>
      <c r="AF42" s="84"/>
      <c r="AG42" s="84"/>
      <c r="AH42" s="89"/>
      <c r="AI42" s="113"/>
      <c r="AJ42" s="18"/>
      <c r="AK42" s="15" t="s">
        <v>37</v>
      </c>
      <c r="AL42" s="19"/>
      <c r="AM42" s="115"/>
      <c r="AN42" s="83" t="s">
        <v>79</v>
      </c>
      <c r="AO42" s="84"/>
      <c r="AP42" s="84"/>
      <c r="AQ42" s="89"/>
      <c r="AR42" s="83"/>
      <c r="AS42" s="84"/>
      <c r="AT42" s="89"/>
      <c r="AU42" s="83"/>
      <c r="AV42" s="84"/>
      <c r="AW42" s="85"/>
    </row>
    <row r="43" spans="1:49" ht="18.75" customHeight="1">
      <c r="A43" s="171"/>
      <c r="B43" s="172"/>
      <c r="C43" s="173"/>
      <c r="D43" s="176"/>
      <c r="E43" s="177"/>
      <c r="F43" s="121"/>
      <c r="G43" s="92"/>
      <c r="H43" s="92"/>
      <c r="I43" s="93"/>
      <c r="J43" s="94"/>
      <c r="K43" s="95"/>
      <c r="L43" s="95"/>
      <c r="M43" s="95"/>
      <c r="N43" s="96"/>
      <c r="O43" s="91"/>
      <c r="P43" s="92"/>
      <c r="Q43" s="92"/>
      <c r="R43" s="93"/>
      <c r="S43" s="222"/>
      <c r="T43" s="223"/>
      <c r="U43" s="224"/>
      <c r="V43" s="80"/>
      <c r="W43" s="81"/>
      <c r="X43" s="82"/>
      <c r="Y43" s="66"/>
      <c r="Z43" s="171"/>
      <c r="AA43" s="172"/>
      <c r="AB43" s="173"/>
      <c r="AC43" s="176"/>
      <c r="AD43" s="177"/>
      <c r="AE43" s="121"/>
      <c r="AF43" s="92"/>
      <c r="AG43" s="92"/>
      <c r="AH43" s="93"/>
      <c r="AI43" s="94"/>
      <c r="AJ43" s="95"/>
      <c r="AK43" s="95"/>
      <c r="AL43" s="95"/>
      <c r="AM43" s="96"/>
      <c r="AN43" s="91"/>
      <c r="AO43" s="92"/>
      <c r="AP43" s="92"/>
      <c r="AQ43" s="93"/>
      <c r="AR43" s="91"/>
      <c r="AS43" s="92"/>
      <c r="AT43" s="93"/>
      <c r="AU43" s="91"/>
      <c r="AV43" s="92"/>
      <c r="AW43" s="116"/>
    </row>
    <row r="44" ht="29.25" customHeight="1"/>
    <row r="45" ht="29.25" customHeight="1"/>
    <row r="46" ht="9.75" customHeight="1"/>
    <row r="47" ht="26.25" customHeight="1"/>
    <row r="48" ht="26.2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mergeCells count="247">
    <mergeCell ref="V33:X34"/>
    <mergeCell ref="AE33:AH34"/>
    <mergeCell ref="AE36:AH37"/>
    <mergeCell ref="AE39:AH40"/>
    <mergeCell ref="AC38:AD40"/>
    <mergeCell ref="Z38:AB40"/>
    <mergeCell ref="AI35:AI36"/>
    <mergeCell ref="AC29:AD31"/>
    <mergeCell ref="AC35:AD37"/>
    <mergeCell ref="AI31:AM31"/>
    <mergeCell ref="AI32:AI33"/>
    <mergeCell ref="AM32:AM33"/>
    <mergeCell ref="AI29:AI30"/>
    <mergeCell ref="AI37:AM37"/>
    <mergeCell ref="D26:E28"/>
    <mergeCell ref="A26:C28"/>
    <mergeCell ref="J34:N34"/>
    <mergeCell ref="J35:J36"/>
    <mergeCell ref="N35:N36"/>
    <mergeCell ref="A35:C37"/>
    <mergeCell ref="D35:E37"/>
    <mergeCell ref="J37:N37"/>
    <mergeCell ref="F36:I37"/>
    <mergeCell ref="J29:J30"/>
    <mergeCell ref="A29:C31"/>
    <mergeCell ref="AM1:AN3"/>
    <mergeCell ref="F17:I19"/>
    <mergeCell ref="D17:E19"/>
    <mergeCell ref="A17:C19"/>
    <mergeCell ref="Q2:X2"/>
    <mergeCell ref="Q1:X1"/>
    <mergeCell ref="A1:B4"/>
    <mergeCell ref="A14:C16"/>
    <mergeCell ref="AM29:AM30"/>
    <mergeCell ref="D6:E7"/>
    <mergeCell ref="J11:J12"/>
    <mergeCell ref="A11:C13"/>
    <mergeCell ref="AP3:AW3"/>
    <mergeCell ref="F7:R7"/>
    <mergeCell ref="S7:X7"/>
    <mergeCell ref="F6:X6"/>
    <mergeCell ref="AC6:AD7"/>
    <mergeCell ref="AE6:AW6"/>
    <mergeCell ref="AE7:AQ7"/>
    <mergeCell ref="S14:U16"/>
    <mergeCell ref="O14:R16"/>
    <mergeCell ref="F14:I16"/>
    <mergeCell ref="Z1:AA4"/>
    <mergeCell ref="Q3:X3"/>
    <mergeCell ref="F11:I13"/>
    <mergeCell ref="O11:R13"/>
    <mergeCell ref="O8:R10"/>
    <mergeCell ref="F8:I10"/>
    <mergeCell ref="Z11:AB13"/>
    <mergeCell ref="A8:C10"/>
    <mergeCell ref="J8:J9"/>
    <mergeCell ref="N8:N9"/>
    <mergeCell ref="J10:N10"/>
    <mergeCell ref="D8:E10"/>
    <mergeCell ref="AC8:AD10"/>
    <mergeCell ref="AI22:AM22"/>
    <mergeCell ref="AI16:AM16"/>
    <mergeCell ref="AI17:AI18"/>
    <mergeCell ref="AM17:AM18"/>
    <mergeCell ref="AI19:AM19"/>
    <mergeCell ref="AI8:AI9"/>
    <mergeCell ref="AM8:AM9"/>
    <mergeCell ref="AI10:AM10"/>
    <mergeCell ref="AE8:AH10"/>
    <mergeCell ref="AC11:AD13"/>
    <mergeCell ref="N29:N30"/>
    <mergeCell ref="J25:N25"/>
    <mergeCell ref="J23:J24"/>
    <mergeCell ref="N23:N24"/>
    <mergeCell ref="O20:R22"/>
    <mergeCell ref="J13:N13"/>
    <mergeCell ref="J14:J15"/>
    <mergeCell ref="N14:N15"/>
    <mergeCell ref="Z23:AB25"/>
    <mergeCell ref="V17:X19"/>
    <mergeCell ref="V23:X25"/>
    <mergeCell ref="J40:N40"/>
    <mergeCell ref="J31:N31"/>
    <mergeCell ref="J32:J33"/>
    <mergeCell ref="N32:N33"/>
    <mergeCell ref="J17:J18"/>
    <mergeCell ref="N17:N18"/>
    <mergeCell ref="V29:X31"/>
    <mergeCell ref="V36:X37"/>
    <mergeCell ref="AI23:AI24"/>
    <mergeCell ref="AM23:AM24"/>
    <mergeCell ref="AE23:AH25"/>
    <mergeCell ref="AC23:AD25"/>
    <mergeCell ref="AI25:AM25"/>
    <mergeCell ref="AM26:AM27"/>
    <mergeCell ref="AI28:AM28"/>
    <mergeCell ref="Z32:AB34"/>
    <mergeCell ref="AC32:AD34"/>
    <mergeCell ref="AI34:AM34"/>
    <mergeCell ref="AN26:AQ28"/>
    <mergeCell ref="AM35:AM36"/>
    <mergeCell ref="Z29:AB31"/>
    <mergeCell ref="Z35:AB37"/>
    <mergeCell ref="AN30:AQ31"/>
    <mergeCell ref="AN33:AQ34"/>
    <mergeCell ref="AN36:AQ37"/>
    <mergeCell ref="AE26:AH28"/>
    <mergeCell ref="AE30:AH31"/>
    <mergeCell ref="AI26:AI27"/>
    <mergeCell ref="AM38:AM39"/>
    <mergeCell ref="AI40:AM40"/>
    <mergeCell ref="AI38:AI39"/>
    <mergeCell ref="AR29:AW29"/>
    <mergeCell ref="AR30:AT31"/>
    <mergeCell ref="AU30:AW31"/>
    <mergeCell ref="AR39:AT40"/>
    <mergeCell ref="AU39:AW40"/>
    <mergeCell ref="AU33:AW34"/>
    <mergeCell ref="AR36:AT37"/>
    <mergeCell ref="AU20:AW22"/>
    <mergeCell ref="AU26:AW28"/>
    <mergeCell ref="AU23:AW25"/>
    <mergeCell ref="AR23:AT25"/>
    <mergeCell ref="AR26:AT28"/>
    <mergeCell ref="AR20:AT22"/>
    <mergeCell ref="AU14:AW16"/>
    <mergeCell ref="AR14:AT16"/>
    <mergeCell ref="AN14:AQ16"/>
    <mergeCell ref="AN17:AQ19"/>
    <mergeCell ref="AR17:AT19"/>
    <mergeCell ref="AU17:AW19"/>
    <mergeCell ref="AC14:AD16"/>
    <mergeCell ref="Z14:AB16"/>
    <mergeCell ref="Z17:AB19"/>
    <mergeCell ref="AC17:AD19"/>
    <mergeCell ref="AI13:AM13"/>
    <mergeCell ref="AE17:AH19"/>
    <mergeCell ref="AI14:AI15"/>
    <mergeCell ref="AM14:AM15"/>
    <mergeCell ref="AE14:AH16"/>
    <mergeCell ref="Z20:AB22"/>
    <mergeCell ref="N20:N21"/>
    <mergeCell ref="J22:N22"/>
    <mergeCell ref="V20:X22"/>
    <mergeCell ref="J20:J21"/>
    <mergeCell ref="AU8:AW10"/>
    <mergeCell ref="AU11:AW13"/>
    <mergeCell ref="AR11:AT13"/>
    <mergeCell ref="V14:X16"/>
    <mergeCell ref="AR8:AT10"/>
    <mergeCell ref="AN8:AQ10"/>
    <mergeCell ref="AN11:AQ13"/>
    <mergeCell ref="AE11:AH13"/>
    <mergeCell ref="AI11:AI12"/>
    <mergeCell ref="AM11:AM12"/>
    <mergeCell ref="D29:E31"/>
    <mergeCell ref="D32:E34"/>
    <mergeCell ref="F33:I34"/>
    <mergeCell ref="S29:U31"/>
    <mergeCell ref="O33:R34"/>
    <mergeCell ref="S33:U34"/>
    <mergeCell ref="A32:C34"/>
    <mergeCell ref="Z8:AB10"/>
    <mergeCell ref="S11:U13"/>
    <mergeCell ref="V11:X13"/>
    <mergeCell ref="V8:X10"/>
    <mergeCell ref="S8:U10"/>
    <mergeCell ref="S20:U22"/>
    <mergeCell ref="S17:U19"/>
    <mergeCell ref="F29:I31"/>
    <mergeCell ref="O29:R31"/>
    <mergeCell ref="J38:J39"/>
    <mergeCell ref="N38:N39"/>
    <mergeCell ref="D38:E40"/>
    <mergeCell ref="S39:U40"/>
    <mergeCell ref="F39:I40"/>
    <mergeCell ref="A38:C40"/>
    <mergeCell ref="AE20:AH22"/>
    <mergeCell ref="AC20:AD22"/>
    <mergeCell ref="D23:E25"/>
    <mergeCell ref="A23:C25"/>
    <mergeCell ref="A20:C22"/>
    <mergeCell ref="F23:I25"/>
    <mergeCell ref="F26:I28"/>
    <mergeCell ref="S26:U28"/>
    <mergeCell ref="S23:U25"/>
    <mergeCell ref="AN20:AQ22"/>
    <mergeCell ref="O17:R19"/>
    <mergeCell ref="J26:J27"/>
    <mergeCell ref="N26:N27"/>
    <mergeCell ref="AI20:AI21"/>
    <mergeCell ref="AM20:AM21"/>
    <mergeCell ref="V26:X28"/>
    <mergeCell ref="AN23:AQ25"/>
    <mergeCell ref="Z26:AB28"/>
    <mergeCell ref="AC26:AD28"/>
    <mergeCell ref="D1:K1"/>
    <mergeCell ref="O26:R28"/>
    <mergeCell ref="O23:R25"/>
    <mergeCell ref="J28:N28"/>
    <mergeCell ref="D14:E16"/>
    <mergeCell ref="J16:N16"/>
    <mergeCell ref="N11:N12"/>
    <mergeCell ref="D11:E13"/>
    <mergeCell ref="F20:I22"/>
    <mergeCell ref="D20:E22"/>
    <mergeCell ref="A6:C7"/>
    <mergeCell ref="D4:K4"/>
    <mergeCell ref="Z6:AB7"/>
    <mergeCell ref="AP1:AW1"/>
    <mergeCell ref="AC4:AJ4"/>
    <mergeCell ref="AC3:AJ3"/>
    <mergeCell ref="AC2:AJ2"/>
    <mergeCell ref="AC1:AJ1"/>
    <mergeCell ref="AP2:AW2"/>
    <mergeCell ref="AR7:AW7"/>
    <mergeCell ref="A41:C43"/>
    <mergeCell ref="D41:E43"/>
    <mergeCell ref="J41:J42"/>
    <mergeCell ref="N41:N42"/>
    <mergeCell ref="F42:I43"/>
    <mergeCell ref="N1:O4"/>
    <mergeCell ref="Q4:X4"/>
    <mergeCell ref="O42:R43"/>
    <mergeCell ref="O36:R37"/>
    <mergeCell ref="S36:U37"/>
    <mergeCell ref="O39:R40"/>
    <mergeCell ref="V39:X40"/>
    <mergeCell ref="J19:N19"/>
    <mergeCell ref="D3:K3"/>
    <mergeCell ref="D2:K2"/>
    <mergeCell ref="J43:N43"/>
    <mergeCell ref="AI43:AM43"/>
    <mergeCell ref="S42:U43"/>
    <mergeCell ref="V42:X43"/>
    <mergeCell ref="Z41:AB43"/>
    <mergeCell ref="AC41:AD43"/>
    <mergeCell ref="AI41:AI42"/>
    <mergeCell ref="AM41:AM42"/>
    <mergeCell ref="AE42:AH43"/>
    <mergeCell ref="AU36:AW37"/>
    <mergeCell ref="AR41:AW41"/>
    <mergeCell ref="AR33:AT34"/>
    <mergeCell ref="AN42:AQ43"/>
    <mergeCell ref="AR42:AT43"/>
    <mergeCell ref="AU42:AW43"/>
    <mergeCell ref="AN39:AQ40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scale="64" r:id="rId2"/>
  <headerFooter alignWithMargins="0">
    <oddHeader>&amp;C&amp;"HG丸ｺﾞｼｯｸM-PRO,太字"&amp;16吾妻スポーツカップ　米沢地区中学生フットサルフェスティバル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62"/>
  <sheetViews>
    <sheetView zoomScale="75" zoomScaleNormal="75" workbookViewId="0" topLeftCell="A1">
      <selection activeCell="AR8" sqref="AR8"/>
    </sheetView>
  </sheetViews>
  <sheetFormatPr defaultColWidth="9.00390625" defaultRowHeight="15" customHeight="1"/>
  <cols>
    <col min="1" max="16384" width="2.625" style="4" customWidth="1"/>
  </cols>
  <sheetData>
    <row r="2" spans="2:33" ht="15" customHeight="1">
      <c r="B2" s="155" t="s">
        <v>71</v>
      </c>
      <c r="C2" s="155"/>
      <c r="D2" s="155"/>
      <c r="E2" s="155"/>
      <c r="F2" s="155" t="s">
        <v>72</v>
      </c>
      <c r="G2" s="155"/>
      <c r="H2" s="155"/>
      <c r="I2" s="155" t="s">
        <v>73</v>
      </c>
      <c r="J2" s="155"/>
      <c r="K2" s="155"/>
      <c r="L2" s="155" t="s">
        <v>74</v>
      </c>
      <c r="M2" s="155"/>
      <c r="N2" s="155"/>
      <c r="O2" s="155" t="s">
        <v>75</v>
      </c>
      <c r="P2" s="155"/>
      <c r="Q2" s="155"/>
      <c r="R2" s="164" t="s">
        <v>22</v>
      </c>
      <c r="S2" s="164"/>
      <c r="T2" s="164" t="s">
        <v>23</v>
      </c>
      <c r="U2" s="164"/>
      <c r="V2" s="164" t="s">
        <v>24</v>
      </c>
      <c r="W2" s="164"/>
      <c r="X2" s="164" t="s">
        <v>25</v>
      </c>
      <c r="Y2" s="164"/>
      <c r="Z2" s="164" t="s">
        <v>26</v>
      </c>
      <c r="AA2" s="164"/>
      <c r="AB2" s="164" t="s">
        <v>27</v>
      </c>
      <c r="AC2" s="164"/>
      <c r="AD2" s="164" t="s">
        <v>28</v>
      </c>
      <c r="AE2" s="164"/>
      <c r="AF2" s="164" t="s">
        <v>29</v>
      </c>
      <c r="AG2" s="164"/>
    </row>
    <row r="3" spans="2:33" ht="15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</row>
    <row r="4" spans="2:33" ht="15" customHeight="1">
      <c r="B4" s="155" t="s">
        <v>72</v>
      </c>
      <c r="C4" s="155"/>
      <c r="D4" s="155"/>
      <c r="E4" s="155"/>
      <c r="F4" s="153"/>
      <c r="G4" s="153"/>
      <c r="H4" s="153"/>
      <c r="I4" s="156" t="s">
        <v>93</v>
      </c>
      <c r="J4" s="157"/>
      <c r="K4" s="158"/>
      <c r="L4" s="153"/>
      <c r="M4" s="153"/>
      <c r="N4" s="153"/>
      <c r="O4" s="156" t="s">
        <v>93</v>
      </c>
      <c r="P4" s="157"/>
      <c r="Q4" s="158"/>
      <c r="R4" s="145">
        <v>2</v>
      </c>
      <c r="S4" s="165"/>
      <c r="T4" s="154">
        <v>0</v>
      </c>
      <c r="U4" s="154"/>
      <c r="V4" s="154">
        <v>0</v>
      </c>
      <c r="W4" s="154"/>
      <c r="X4" s="154">
        <f>((COUNTIF(F4:Q4,"○"))*3+((COUNTIF(F4:Q4,"△"))*1))</f>
        <v>6</v>
      </c>
      <c r="Y4" s="154"/>
      <c r="Z4" s="154">
        <f>SUM(I5,O5)</f>
        <v>13</v>
      </c>
      <c r="AA4" s="154"/>
      <c r="AB4" s="154">
        <f>SUM(K5,Q5)</f>
        <v>1</v>
      </c>
      <c r="AC4" s="154"/>
      <c r="AD4" s="154">
        <f>Z4-AB4</f>
        <v>12</v>
      </c>
      <c r="AE4" s="154"/>
      <c r="AF4" s="154">
        <v>1</v>
      </c>
      <c r="AG4" s="154"/>
    </row>
    <row r="5" spans="2:33" ht="15" customHeight="1">
      <c r="B5" s="155"/>
      <c r="C5" s="155"/>
      <c r="D5" s="155"/>
      <c r="E5" s="155"/>
      <c r="F5" s="153"/>
      <c r="G5" s="153"/>
      <c r="H5" s="153"/>
      <c r="I5" s="61">
        <v>6</v>
      </c>
      <c r="J5" s="62" t="s">
        <v>88</v>
      </c>
      <c r="K5" s="63">
        <v>0</v>
      </c>
      <c r="L5" s="153"/>
      <c r="M5" s="153"/>
      <c r="N5" s="153"/>
      <c r="O5" s="61">
        <v>7</v>
      </c>
      <c r="P5" s="62" t="s">
        <v>88</v>
      </c>
      <c r="Q5" s="63">
        <v>1</v>
      </c>
      <c r="R5" s="166"/>
      <c r="S5" s="16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</row>
    <row r="6" spans="2:33" ht="15" customHeight="1">
      <c r="B6" s="155" t="s">
        <v>73</v>
      </c>
      <c r="C6" s="155"/>
      <c r="D6" s="155"/>
      <c r="E6" s="155"/>
      <c r="F6" s="156" t="s">
        <v>94</v>
      </c>
      <c r="G6" s="157"/>
      <c r="H6" s="158"/>
      <c r="I6" s="153"/>
      <c r="J6" s="153"/>
      <c r="K6" s="153"/>
      <c r="L6" s="156" t="s">
        <v>94</v>
      </c>
      <c r="M6" s="157"/>
      <c r="N6" s="158"/>
      <c r="O6" s="153"/>
      <c r="P6" s="153"/>
      <c r="Q6" s="153"/>
      <c r="R6" s="154">
        <v>0</v>
      </c>
      <c r="S6" s="154"/>
      <c r="T6" s="154">
        <v>2</v>
      </c>
      <c r="U6" s="154"/>
      <c r="V6" s="154">
        <v>0</v>
      </c>
      <c r="W6" s="154"/>
      <c r="X6" s="154">
        <f>((COUNTIF(F6:Q6,"○"))*3+((COUNTIF(F6:Q6,"△"))*1))</f>
        <v>0</v>
      </c>
      <c r="Y6" s="154"/>
      <c r="Z6" s="154">
        <f>SUM(F7,L7)</f>
        <v>2</v>
      </c>
      <c r="AA6" s="154"/>
      <c r="AB6" s="154">
        <f>SUM(H7,N7)</f>
        <v>10</v>
      </c>
      <c r="AC6" s="154"/>
      <c r="AD6" s="154">
        <f>Z6-AB6</f>
        <v>-8</v>
      </c>
      <c r="AE6" s="154"/>
      <c r="AF6" s="154">
        <v>3</v>
      </c>
      <c r="AG6" s="154"/>
    </row>
    <row r="7" spans="2:33" ht="15" customHeight="1">
      <c r="B7" s="155"/>
      <c r="C7" s="155"/>
      <c r="D7" s="155"/>
      <c r="E7" s="155"/>
      <c r="F7" s="61">
        <v>0</v>
      </c>
      <c r="G7" s="62" t="s">
        <v>88</v>
      </c>
      <c r="H7" s="63">
        <v>6</v>
      </c>
      <c r="I7" s="153"/>
      <c r="J7" s="153"/>
      <c r="K7" s="153"/>
      <c r="L7" s="61">
        <v>2</v>
      </c>
      <c r="M7" s="62" t="s">
        <v>88</v>
      </c>
      <c r="N7" s="63">
        <v>4</v>
      </c>
      <c r="O7" s="153"/>
      <c r="P7" s="153"/>
      <c r="Q7" s="153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</row>
    <row r="8" spans="2:33" ht="15" customHeight="1">
      <c r="B8" s="155" t="s">
        <v>74</v>
      </c>
      <c r="C8" s="155"/>
      <c r="D8" s="155"/>
      <c r="E8" s="155"/>
      <c r="F8" s="153"/>
      <c r="G8" s="153"/>
      <c r="H8" s="153"/>
      <c r="I8" s="156" t="s">
        <v>93</v>
      </c>
      <c r="J8" s="157"/>
      <c r="K8" s="158"/>
      <c r="L8" s="153"/>
      <c r="M8" s="153"/>
      <c r="N8" s="153"/>
      <c r="O8" s="156" t="s">
        <v>93</v>
      </c>
      <c r="P8" s="157"/>
      <c r="Q8" s="158"/>
      <c r="R8" s="154">
        <v>2</v>
      </c>
      <c r="S8" s="154"/>
      <c r="T8" s="154">
        <v>0</v>
      </c>
      <c r="U8" s="154"/>
      <c r="V8" s="154">
        <v>0</v>
      </c>
      <c r="W8" s="154"/>
      <c r="X8" s="154">
        <f>((COUNTIF(F8:Q8,"○"))*3+((COUNTIF(F8:Q8,"△"))*1))</f>
        <v>6</v>
      </c>
      <c r="Y8" s="154"/>
      <c r="Z8" s="154">
        <f>SUM(I9,O9)</f>
        <v>8</v>
      </c>
      <c r="AA8" s="154"/>
      <c r="AB8" s="154">
        <f>SUM(K9,Q9)</f>
        <v>3</v>
      </c>
      <c r="AC8" s="154"/>
      <c r="AD8" s="154">
        <f>Z8-AB8</f>
        <v>5</v>
      </c>
      <c r="AE8" s="154"/>
      <c r="AF8" s="154">
        <v>2</v>
      </c>
      <c r="AG8" s="154"/>
    </row>
    <row r="9" spans="2:33" ht="15" customHeight="1">
      <c r="B9" s="155"/>
      <c r="C9" s="155"/>
      <c r="D9" s="155"/>
      <c r="E9" s="155"/>
      <c r="F9" s="153"/>
      <c r="G9" s="153"/>
      <c r="H9" s="153"/>
      <c r="I9" s="61">
        <v>4</v>
      </c>
      <c r="J9" s="62" t="s">
        <v>88</v>
      </c>
      <c r="K9" s="63">
        <v>2</v>
      </c>
      <c r="L9" s="153"/>
      <c r="M9" s="153"/>
      <c r="N9" s="153"/>
      <c r="O9" s="61">
        <v>4</v>
      </c>
      <c r="P9" s="62" t="s">
        <v>88</v>
      </c>
      <c r="Q9" s="63">
        <v>1</v>
      </c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</row>
    <row r="10" spans="2:33" ht="15" customHeight="1">
      <c r="B10" s="155" t="s">
        <v>75</v>
      </c>
      <c r="C10" s="155"/>
      <c r="D10" s="155"/>
      <c r="E10" s="155"/>
      <c r="F10" s="156" t="s">
        <v>94</v>
      </c>
      <c r="G10" s="157"/>
      <c r="H10" s="158"/>
      <c r="I10" s="153"/>
      <c r="J10" s="153"/>
      <c r="K10" s="153"/>
      <c r="L10" s="156" t="s">
        <v>94</v>
      </c>
      <c r="M10" s="157"/>
      <c r="N10" s="158"/>
      <c r="O10" s="153"/>
      <c r="P10" s="153"/>
      <c r="Q10" s="153"/>
      <c r="R10" s="154">
        <v>0</v>
      </c>
      <c r="S10" s="154"/>
      <c r="T10" s="154">
        <v>2</v>
      </c>
      <c r="U10" s="154"/>
      <c r="V10" s="154">
        <v>0</v>
      </c>
      <c r="W10" s="154"/>
      <c r="X10" s="154">
        <f>((COUNTIF(F10:Q10,"○"))*3+((COUNTIF(F10:Q10,"△"))*1))</f>
        <v>0</v>
      </c>
      <c r="Y10" s="154"/>
      <c r="Z10" s="154">
        <f>SUM(F11,L11)</f>
        <v>2</v>
      </c>
      <c r="AA10" s="154"/>
      <c r="AB10" s="154">
        <f>SUM(H11,N11)</f>
        <v>11</v>
      </c>
      <c r="AC10" s="154"/>
      <c r="AD10" s="154">
        <f>Z10-AB10</f>
        <v>-9</v>
      </c>
      <c r="AE10" s="154"/>
      <c r="AF10" s="154">
        <v>4</v>
      </c>
      <c r="AG10" s="154"/>
    </row>
    <row r="11" spans="2:33" ht="15" customHeight="1">
      <c r="B11" s="155"/>
      <c r="C11" s="155"/>
      <c r="D11" s="155"/>
      <c r="E11" s="155"/>
      <c r="F11" s="61">
        <v>1</v>
      </c>
      <c r="G11" s="62" t="s">
        <v>88</v>
      </c>
      <c r="H11" s="63">
        <v>7</v>
      </c>
      <c r="I11" s="153"/>
      <c r="J11" s="153"/>
      <c r="K11" s="153"/>
      <c r="L11" s="61">
        <v>1</v>
      </c>
      <c r="M11" s="62" t="s">
        <v>88</v>
      </c>
      <c r="N11" s="63">
        <v>4</v>
      </c>
      <c r="O11" s="153"/>
      <c r="P11" s="153"/>
      <c r="Q11" s="153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</row>
    <row r="12" spans="2:33" ht="1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2:33" ht="15" customHeight="1">
      <c r="B13" s="155" t="s">
        <v>33</v>
      </c>
      <c r="C13" s="155"/>
      <c r="D13" s="155"/>
      <c r="E13" s="155"/>
      <c r="F13" s="155" t="s">
        <v>76</v>
      </c>
      <c r="G13" s="155"/>
      <c r="H13" s="155"/>
      <c r="I13" s="155" t="s">
        <v>77</v>
      </c>
      <c r="J13" s="155"/>
      <c r="K13" s="155"/>
      <c r="L13" s="155" t="s">
        <v>78</v>
      </c>
      <c r="M13" s="155"/>
      <c r="N13" s="155"/>
      <c r="O13" s="155" t="s">
        <v>79</v>
      </c>
      <c r="P13" s="155"/>
      <c r="Q13" s="155"/>
      <c r="R13" s="154" t="s">
        <v>22</v>
      </c>
      <c r="S13" s="154"/>
      <c r="T13" s="154" t="s">
        <v>23</v>
      </c>
      <c r="U13" s="154"/>
      <c r="V13" s="154" t="s">
        <v>24</v>
      </c>
      <c r="W13" s="154"/>
      <c r="X13" s="154" t="s">
        <v>25</v>
      </c>
      <c r="Y13" s="154"/>
      <c r="Z13" s="154" t="s">
        <v>26</v>
      </c>
      <c r="AA13" s="154"/>
      <c r="AB13" s="154" t="s">
        <v>27</v>
      </c>
      <c r="AC13" s="154"/>
      <c r="AD13" s="154" t="s">
        <v>28</v>
      </c>
      <c r="AE13" s="154"/>
      <c r="AF13" s="154" t="s">
        <v>29</v>
      </c>
      <c r="AG13" s="154"/>
    </row>
    <row r="14" spans="2:33" ht="15" customHeight="1"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</row>
    <row r="15" spans="2:33" ht="15" customHeight="1">
      <c r="B15" s="155" t="s">
        <v>76</v>
      </c>
      <c r="C15" s="155"/>
      <c r="D15" s="155"/>
      <c r="E15" s="155"/>
      <c r="F15" s="153"/>
      <c r="G15" s="153"/>
      <c r="H15" s="153"/>
      <c r="I15" s="156" t="s">
        <v>94</v>
      </c>
      <c r="J15" s="157"/>
      <c r="K15" s="158"/>
      <c r="L15" s="147"/>
      <c r="M15" s="148"/>
      <c r="N15" s="149"/>
      <c r="O15" s="156" t="s">
        <v>93</v>
      </c>
      <c r="P15" s="157"/>
      <c r="Q15" s="158"/>
      <c r="R15" s="154">
        <v>1</v>
      </c>
      <c r="S15" s="154"/>
      <c r="T15" s="154">
        <v>1</v>
      </c>
      <c r="U15" s="154"/>
      <c r="V15" s="154">
        <v>0</v>
      </c>
      <c r="W15" s="154"/>
      <c r="X15" s="154">
        <f>((COUNTIF(F15:Q15,"○"))*3+((COUNTIF(F15:Q15,"△"))*1))</f>
        <v>3</v>
      </c>
      <c r="Y15" s="154"/>
      <c r="Z15" s="154">
        <f>SUM(I16,O16)</f>
        <v>4</v>
      </c>
      <c r="AA15" s="154"/>
      <c r="AB15" s="154">
        <f>SUM(K16,Q16)</f>
        <v>3</v>
      </c>
      <c r="AC15" s="154"/>
      <c r="AD15" s="154">
        <f>Z15-AB15</f>
        <v>1</v>
      </c>
      <c r="AE15" s="154"/>
      <c r="AF15" s="154">
        <v>3</v>
      </c>
      <c r="AG15" s="154"/>
    </row>
    <row r="16" spans="2:33" ht="15" customHeight="1">
      <c r="B16" s="155"/>
      <c r="C16" s="155"/>
      <c r="D16" s="155"/>
      <c r="E16" s="155"/>
      <c r="F16" s="153"/>
      <c r="G16" s="153"/>
      <c r="H16" s="153"/>
      <c r="I16" s="61">
        <v>0</v>
      </c>
      <c r="J16" s="62" t="s">
        <v>88</v>
      </c>
      <c r="K16" s="63">
        <v>1</v>
      </c>
      <c r="L16" s="150"/>
      <c r="M16" s="151"/>
      <c r="N16" s="152"/>
      <c r="O16" s="61">
        <v>4</v>
      </c>
      <c r="P16" s="62" t="s">
        <v>88</v>
      </c>
      <c r="Q16" s="63">
        <v>2</v>
      </c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</row>
    <row r="17" spans="2:33" ht="15" customHeight="1">
      <c r="B17" s="155" t="s">
        <v>77</v>
      </c>
      <c r="C17" s="155"/>
      <c r="D17" s="155"/>
      <c r="E17" s="155"/>
      <c r="F17" s="156" t="s">
        <v>93</v>
      </c>
      <c r="G17" s="157"/>
      <c r="H17" s="158"/>
      <c r="I17" s="153"/>
      <c r="J17" s="153"/>
      <c r="K17" s="153"/>
      <c r="L17" s="156" t="s">
        <v>93</v>
      </c>
      <c r="M17" s="157"/>
      <c r="N17" s="158"/>
      <c r="O17" s="147"/>
      <c r="P17" s="148"/>
      <c r="Q17" s="149"/>
      <c r="R17" s="154">
        <v>2</v>
      </c>
      <c r="S17" s="154"/>
      <c r="T17" s="154">
        <v>0</v>
      </c>
      <c r="U17" s="154"/>
      <c r="V17" s="154">
        <v>0</v>
      </c>
      <c r="W17" s="154"/>
      <c r="X17" s="154">
        <f>((COUNTIF(F17:Q17,"○"))*3+((COUNTIF(F17:Q17,"△"))*1))</f>
        <v>6</v>
      </c>
      <c r="Y17" s="154"/>
      <c r="Z17" s="154">
        <f>SUM(F18,L18)</f>
        <v>6</v>
      </c>
      <c r="AA17" s="154"/>
      <c r="AB17" s="154">
        <f>SUM(H18,N18)</f>
        <v>1</v>
      </c>
      <c r="AC17" s="154"/>
      <c r="AD17" s="154">
        <f>Z17-AB17</f>
        <v>5</v>
      </c>
      <c r="AE17" s="154"/>
      <c r="AF17" s="154">
        <v>1</v>
      </c>
      <c r="AG17" s="154"/>
    </row>
    <row r="18" spans="2:33" ht="15" customHeight="1">
      <c r="B18" s="155"/>
      <c r="C18" s="155"/>
      <c r="D18" s="155"/>
      <c r="E18" s="155"/>
      <c r="F18" s="61">
        <v>1</v>
      </c>
      <c r="G18" s="62" t="s">
        <v>88</v>
      </c>
      <c r="H18" s="63">
        <v>0</v>
      </c>
      <c r="I18" s="153"/>
      <c r="J18" s="153"/>
      <c r="K18" s="153"/>
      <c r="L18" s="61">
        <v>5</v>
      </c>
      <c r="M18" s="62" t="s">
        <v>88</v>
      </c>
      <c r="N18" s="63">
        <v>1</v>
      </c>
      <c r="O18" s="150"/>
      <c r="P18" s="151"/>
      <c r="Q18" s="152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</row>
    <row r="19" spans="2:33" ht="15" customHeight="1">
      <c r="B19" s="155" t="s">
        <v>78</v>
      </c>
      <c r="C19" s="155"/>
      <c r="D19" s="155"/>
      <c r="E19" s="155"/>
      <c r="F19" s="163"/>
      <c r="G19" s="163"/>
      <c r="H19" s="163"/>
      <c r="I19" s="156" t="s">
        <v>94</v>
      </c>
      <c r="J19" s="157"/>
      <c r="K19" s="158"/>
      <c r="L19" s="153"/>
      <c r="M19" s="153"/>
      <c r="N19" s="153"/>
      <c r="O19" s="156" t="s">
        <v>93</v>
      </c>
      <c r="P19" s="157"/>
      <c r="Q19" s="158"/>
      <c r="R19" s="154">
        <v>1</v>
      </c>
      <c r="S19" s="154"/>
      <c r="T19" s="154">
        <v>1</v>
      </c>
      <c r="U19" s="154"/>
      <c r="V19" s="154">
        <v>0</v>
      </c>
      <c r="W19" s="154"/>
      <c r="X19" s="154">
        <f>((COUNTIF(F19:Q19,"○"))*3+((COUNTIF(F19:Q19,"△"))*1))</f>
        <v>3</v>
      </c>
      <c r="Y19" s="154"/>
      <c r="Z19" s="154">
        <f>SUM(I20,O20)</f>
        <v>6</v>
      </c>
      <c r="AA19" s="154"/>
      <c r="AB19" s="154">
        <f>SUM(K20,Q20)</f>
        <v>5</v>
      </c>
      <c r="AC19" s="154"/>
      <c r="AD19" s="154">
        <f>Z19-AB19</f>
        <v>1</v>
      </c>
      <c r="AE19" s="154"/>
      <c r="AF19" s="154">
        <v>2</v>
      </c>
      <c r="AG19" s="154"/>
    </row>
    <row r="20" spans="2:33" ht="15" customHeight="1">
      <c r="B20" s="155"/>
      <c r="C20" s="155"/>
      <c r="D20" s="155"/>
      <c r="E20" s="155"/>
      <c r="F20" s="163"/>
      <c r="G20" s="163"/>
      <c r="H20" s="163"/>
      <c r="I20" s="61">
        <v>1</v>
      </c>
      <c r="J20" s="62" t="s">
        <v>88</v>
      </c>
      <c r="K20" s="63">
        <v>5</v>
      </c>
      <c r="L20" s="153"/>
      <c r="M20" s="153"/>
      <c r="N20" s="153"/>
      <c r="O20" s="61">
        <v>5</v>
      </c>
      <c r="P20" s="64" t="s">
        <v>88</v>
      </c>
      <c r="Q20" s="65">
        <v>0</v>
      </c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</row>
    <row r="21" spans="2:33" ht="15" customHeight="1">
      <c r="B21" s="155" t="s">
        <v>79</v>
      </c>
      <c r="C21" s="155"/>
      <c r="D21" s="155"/>
      <c r="E21" s="155"/>
      <c r="F21" s="156" t="s">
        <v>94</v>
      </c>
      <c r="G21" s="157"/>
      <c r="H21" s="158"/>
      <c r="I21" s="163"/>
      <c r="J21" s="163"/>
      <c r="K21" s="163"/>
      <c r="L21" s="156" t="s">
        <v>94</v>
      </c>
      <c r="M21" s="157"/>
      <c r="N21" s="158"/>
      <c r="O21" s="153"/>
      <c r="P21" s="153"/>
      <c r="Q21" s="153"/>
      <c r="R21" s="154">
        <v>0</v>
      </c>
      <c r="S21" s="154"/>
      <c r="T21" s="154">
        <v>2</v>
      </c>
      <c r="U21" s="154"/>
      <c r="V21" s="154">
        <v>0</v>
      </c>
      <c r="W21" s="154"/>
      <c r="X21" s="154">
        <f>((COUNTIF(F21:Q21,"○"))*3+((COUNTIF(F21:Q21,"△"))*1))</f>
        <v>0</v>
      </c>
      <c r="Y21" s="154"/>
      <c r="Z21" s="154">
        <f>SUM(F22,L22)</f>
        <v>2</v>
      </c>
      <c r="AA21" s="154"/>
      <c r="AB21" s="154">
        <f>SUM(H22,N22)</f>
        <v>9</v>
      </c>
      <c r="AC21" s="154"/>
      <c r="AD21" s="154">
        <f>Z21-AB21</f>
        <v>-7</v>
      </c>
      <c r="AE21" s="154"/>
      <c r="AF21" s="154">
        <v>4</v>
      </c>
      <c r="AG21" s="154"/>
    </row>
    <row r="22" spans="2:33" ht="15" customHeight="1">
      <c r="B22" s="155"/>
      <c r="C22" s="155"/>
      <c r="D22" s="155"/>
      <c r="E22" s="155"/>
      <c r="F22" s="61">
        <v>2</v>
      </c>
      <c r="G22" s="62" t="s">
        <v>88</v>
      </c>
      <c r="H22" s="63">
        <v>4</v>
      </c>
      <c r="I22" s="163"/>
      <c r="J22" s="163"/>
      <c r="K22" s="163"/>
      <c r="L22" s="61">
        <v>0</v>
      </c>
      <c r="M22" s="62" t="s">
        <v>88</v>
      </c>
      <c r="N22" s="63">
        <v>5</v>
      </c>
      <c r="O22" s="153"/>
      <c r="P22" s="153"/>
      <c r="Q22" s="153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</row>
    <row r="23" spans="2:33" ht="1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</row>
    <row r="24" spans="2:33" ht="15" customHeight="1">
      <c r="B24" s="155" t="s">
        <v>34</v>
      </c>
      <c r="C24" s="155"/>
      <c r="D24" s="155"/>
      <c r="E24" s="155"/>
      <c r="F24" s="155" t="s">
        <v>80</v>
      </c>
      <c r="G24" s="155"/>
      <c r="H24" s="155"/>
      <c r="I24" s="155" t="s">
        <v>81</v>
      </c>
      <c r="J24" s="155"/>
      <c r="K24" s="155"/>
      <c r="L24" s="155" t="s">
        <v>82</v>
      </c>
      <c r="M24" s="155"/>
      <c r="N24" s="155"/>
      <c r="O24" s="155" t="s">
        <v>83</v>
      </c>
      <c r="P24" s="155"/>
      <c r="Q24" s="155"/>
      <c r="R24" s="154" t="s">
        <v>22</v>
      </c>
      <c r="S24" s="154"/>
      <c r="T24" s="154" t="s">
        <v>23</v>
      </c>
      <c r="U24" s="154"/>
      <c r="V24" s="154" t="s">
        <v>24</v>
      </c>
      <c r="W24" s="154"/>
      <c r="X24" s="154" t="s">
        <v>25</v>
      </c>
      <c r="Y24" s="154"/>
      <c r="Z24" s="154" t="s">
        <v>26</v>
      </c>
      <c r="AA24" s="154"/>
      <c r="AB24" s="154" t="s">
        <v>27</v>
      </c>
      <c r="AC24" s="154"/>
      <c r="AD24" s="154" t="s">
        <v>28</v>
      </c>
      <c r="AE24" s="154"/>
      <c r="AF24" s="154" t="s">
        <v>29</v>
      </c>
      <c r="AG24" s="154"/>
    </row>
    <row r="25" spans="2:33" ht="15" customHeight="1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</row>
    <row r="26" spans="2:33" ht="15" customHeight="1">
      <c r="B26" s="155" t="s">
        <v>80</v>
      </c>
      <c r="C26" s="155"/>
      <c r="D26" s="155"/>
      <c r="E26" s="155"/>
      <c r="F26" s="153"/>
      <c r="G26" s="153"/>
      <c r="H26" s="153"/>
      <c r="I26" s="156" t="s">
        <v>94</v>
      </c>
      <c r="J26" s="157"/>
      <c r="K26" s="158"/>
      <c r="L26" s="153"/>
      <c r="M26" s="153"/>
      <c r="N26" s="153"/>
      <c r="O26" s="156" t="s">
        <v>94</v>
      </c>
      <c r="P26" s="157"/>
      <c r="Q26" s="158"/>
      <c r="R26" s="154">
        <v>0</v>
      </c>
      <c r="S26" s="154"/>
      <c r="T26" s="154">
        <v>2</v>
      </c>
      <c r="U26" s="154"/>
      <c r="V26" s="154">
        <v>0</v>
      </c>
      <c r="W26" s="154"/>
      <c r="X26" s="154">
        <f>((COUNTIF(F26:Q26,"○"))*3+((COUNTIF(F26:Q26,"△"))*1))</f>
        <v>0</v>
      </c>
      <c r="Y26" s="154"/>
      <c r="Z26" s="154">
        <f>SUM(I27,O27)</f>
        <v>3</v>
      </c>
      <c r="AA26" s="154"/>
      <c r="AB26" s="154">
        <f>SUM(K27,Q27)</f>
        <v>9</v>
      </c>
      <c r="AC26" s="154"/>
      <c r="AD26" s="154">
        <f>Z26-AB26</f>
        <v>-6</v>
      </c>
      <c r="AE26" s="154"/>
      <c r="AF26" s="154">
        <v>3</v>
      </c>
      <c r="AG26" s="154"/>
    </row>
    <row r="27" spans="2:33" ht="15" customHeight="1">
      <c r="B27" s="155"/>
      <c r="C27" s="155"/>
      <c r="D27" s="155"/>
      <c r="E27" s="155"/>
      <c r="F27" s="153"/>
      <c r="G27" s="153"/>
      <c r="H27" s="153"/>
      <c r="I27" s="61">
        <v>2</v>
      </c>
      <c r="J27" s="62" t="s">
        <v>88</v>
      </c>
      <c r="K27" s="63">
        <v>6</v>
      </c>
      <c r="L27" s="153"/>
      <c r="M27" s="153"/>
      <c r="N27" s="153"/>
      <c r="O27" s="61">
        <v>1</v>
      </c>
      <c r="P27" s="62" t="s">
        <v>88</v>
      </c>
      <c r="Q27" s="63">
        <v>3</v>
      </c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</row>
    <row r="28" spans="2:33" ht="15" customHeight="1">
      <c r="B28" s="155" t="s">
        <v>81</v>
      </c>
      <c r="C28" s="155"/>
      <c r="D28" s="155"/>
      <c r="E28" s="155"/>
      <c r="F28" s="156" t="s">
        <v>93</v>
      </c>
      <c r="G28" s="157"/>
      <c r="H28" s="158"/>
      <c r="I28" s="153"/>
      <c r="J28" s="153"/>
      <c r="K28" s="153"/>
      <c r="L28" s="156" t="s">
        <v>93</v>
      </c>
      <c r="M28" s="157"/>
      <c r="N28" s="158"/>
      <c r="O28" s="153"/>
      <c r="P28" s="153"/>
      <c r="Q28" s="153"/>
      <c r="R28" s="154">
        <v>2</v>
      </c>
      <c r="S28" s="154"/>
      <c r="T28" s="154">
        <v>0</v>
      </c>
      <c r="U28" s="154"/>
      <c r="V28" s="154">
        <v>0</v>
      </c>
      <c r="W28" s="154"/>
      <c r="X28" s="154">
        <f>((COUNTIF(F28:Q28,"○"))*3+((COUNTIF(F28:Q28,"△"))*1))</f>
        <v>6</v>
      </c>
      <c r="Y28" s="154"/>
      <c r="Z28" s="154">
        <f>SUM(F29,L29)</f>
        <v>14</v>
      </c>
      <c r="AA28" s="154"/>
      <c r="AB28" s="154">
        <f>SUM(H29,N29)</f>
        <v>2</v>
      </c>
      <c r="AC28" s="154"/>
      <c r="AD28" s="154">
        <f>Z28-AB28</f>
        <v>12</v>
      </c>
      <c r="AE28" s="154"/>
      <c r="AF28" s="154">
        <v>1</v>
      </c>
      <c r="AG28" s="154"/>
    </row>
    <row r="29" spans="2:33" ht="15" customHeight="1">
      <c r="B29" s="155"/>
      <c r="C29" s="155"/>
      <c r="D29" s="155"/>
      <c r="E29" s="155"/>
      <c r="F29" s="61">
        <v>6</v>
      </c>
      <c r="G29" s="62" t="s">
        <v>88</v>
      </c>
      <c r="H29" s="63">
        <v>2</v>
      </c>
      <c r="I29" s="153"/>
      <c r="J29" s="153"/>
      <c r="K29" s="153"/>
      <c r="L29" s="61">
        <v>8</v>
      </c>
      <c r="M29" s="62" t="s">
        <v>88</v>
      </c>
      <c r="N29" s="63">
        <v>0</v>
      </c>
      <c r="O29" s="153"/>
      <c r="P29" s="153"/>
      <c r="Q29" s="153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</row>
    <row r="30" spans="2:33" ht="15" customHeight="1">
      <c r="B30" s="155" t="s">
        <v>82</v>
      </c>
      <c r="C30" s="155"/>
      <c r="D30" s="155"/>
      <c r="E30" s="155"/>
      <c r="F30" s="153"/>
      <c r="G30" s="153"/>
      <c r="H30" s="153"/>
      <c r="I30" s="156" t="s">
        <v>94</v>
      </c>
      <c r="J30" s="157"/>
      <c r="K30" s="158"/>
      <c r="L30" s="153"/>
      <c r="M30" s="153"/>
      <c r="N30" s="153"/>
      <c r="O30" s="156" t="s">
        <v>94</v>
      </c>
      <c r="P30" s="157"/>
      <c r="Q30" s="158"/>
      <c r="R30" s="154">
        <v>0</v>
      </c>
      <c r="S30" s="154"/>
      <c r="T30" s="154">
        <v>2</v>
      </c>
      <c r="U30" s="154"/>
      <c r="V30" s="154">
        <v>0</v>
      </c>
      <c r="W30" s="154"/>
      <c r="X30" s="154">
        <f>((COUNTIF(F30:Q30,"○"))*3+((COUNTIF(F30:Q30,"△"))*1))</f>
        <v>0</v>
      </c>
      <c r="Y30" s="154"/>
      <c r="Z30" s="154">
        <f>SUM(I31,O31)</f>
        <v>1</v>
      </c>
      <c r="AA30" s="154"/>
      <c r="AB30" s="154">
        <f>SUM(K31,Q31)</f>
        <v>11</v>
      </c>
      <c r="AC30" s="154"/>
      <c r="AD30" s="154">
        <f>Z30-AB30</f>
        <v>-10</v>
      </c>
      <c r="AE30" s="154"/>
      <c r="AF30" s="154">
        <v>4</v>
      </c>
      <c r="AG30" s="154"/>
    </row>
    <row r="31" spans="2:33" ht="15" customHeight="1">
      <c r="B31" s="155"/>
      <c r="C31" s="155"/>
      <c r="D31" s="155"/>
      <c r="E31" s="155"/>
      <c r="F31" s="153"/>
      <c r="G31" s="153"/>
      <c r="H31" s="153"/>
      <c r="I31" s="61">
        <v>0</v>
      </c>
      <c r="J31" s="62" t="s">
        <v>88</v>
      </c>
      <c r="K31" s="63">
        <v>8</v>
      </c>
      <c r="L31" s="153"/>
      <c r="M31" s="153"/>
      <c r="N31" s="153"/>
      <c r="O31" s="61">
        <v>1</v>
      </c>
      <c r="P31" s="62" t="s">
        <v>88</v>
      </c>
      <c r="Q31" s="63">
        <v>3</v>
      </c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</row>
    <row r="32" spans="2:33" ht="15" customHeight="1">
      <c r="B32" s="155" t="s">
        <v>83</v>
      </c>
      <c r="C32" s="155"/>
      <c r="D32" s="155"/>
      <c r="E32" s="155"/>
      <c r="F32" s="156" t="s">
        <v>93</v>
      </c>
      <c r="G32" s="157"/>
      <c r="H32" s="158"/>
      <c r="I32" s="153"/>
      <c r="J32" s="153"/>
      <c r="K32" s="153"/>
      <c r="L32" s="156" t="s">
        <v>93</v>
      </c>
      <c r="M32" s="157"/>
      <c r="N32" s="158"/>
      <c r="O32" s="153"/>
      <c r="P32" s="153"/>
      <c r="Q32" s="153"/>
      <c r="R32" s="154">
        <v>2</v>
      </c>
      <c r="S32" s="154"/>
      <c r="T32" s="154">
        <v>0</v>
      </c>
      <c r="U32" s="154"/>
      <c r="V32" s="154">
        <v>0</v>
      </c>
      <c r="W32" s="154"/>
      <c r="X32" s="154">
        <f>((COUNTIF(F32:Q32,"○"))*3+((COUNTIF(F32:Q32,"△"))*1))</f>
        <v>6</v>
      </c>
      <c r="Y32" s="154"/>
      <c r="Z32" s="154">
        <f>SUM(F33,L33)</f>
        <v>6</v>
      </c>
      <c r="AA32" s="154"/>
      <c r="AB32" s="154">
        <f>SUM(H33,N33)</f>
        <v>2</v>
      </c>
      <c r="AC32" s="154"/>
      <c r="AD32" s="154">
        <f>Z32-AB32</f>
        <v>4</v>
      </c>
      <c r="AE32" s="154"/>
      <c r="AF32" s="154">
        <v>2</v>
      </c>
      <c r="AG32" s="154"/>
    </row>
    <row r="33" spans="2:33" ht="15" customHeight="1">
      <c r="B33" s="155"/>
      <c r="C33" s="155"/>
      <c r="D33" s="155"/>
      <c r="E33" s="155"/>
      <c r="F33" s="61">
        <v>3</v>
      </c>
      <c r="G33" s="62" t="s">
        <v>88</v>
      </c>
      <c r="H33" s="63">
        <v>1</v>
      </c>
      <c r="I33" s="153"/>
      <c r="J33" s="153"/>
      <c r="K33" s="153"/>
      <c r="L33" s="61">
        <v>3</v>
      </c>
      <c r="M33" s="62" t="s">
        <v>88</v>
      </c>
      <c r="N33" s="63">
        <v>1</v>
      </c>
      <c r="O33" s="153"/>
      <c r="P33" s="153"/>
      <c r="Q33" s="153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</row>
    <row r="34" spans="2:33" ht="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</row>
    <row r="35" spans="6:33" ht="15" customHeight="1">
      <c r="F35" s="155" t="s">
        <v>35</v>
      </c>
      <c r="G35" s="155"/>
      <c r="H35" s="155"/>
      <c r="I35" s="155" t="s">
        <v>87</v>
      </c>
      <c r="J35" s="155"/>
      <c r="K35" s="155"/>
      <c r="L35" s="155" t="s">
        <v>85</v>
      </c>
      <c r="M35" s="155"/>
      <c r="N35" s="155"/>
      <c r="O35" s="155" t="s">
        <v>86</v>
      </c>
      <c r="P35" s="155"/>
      <c r="Q35" s="155"/>
      <c r="R35" s="154" t="s">
        <v>22</v>
      </c>
      <c r="S35" s="154"/>
      <c r="T35" s="154" t="s">
        <v>23</v>
      </c>
      <c r="U35" s="154"/>
      <c r="V35" s="154" t="s">
        <v>24</v>
      </c>
      <c r="W35" s="154"/>
      <c r="X35" s="154" t="s">
        <v>25</v>
      </c>
      <c r="Y35" s="154"/>
      <c r="Z35" s="154" t="s">
        <v>26</v>
      </c>
      <c r="AA35" s="154"/>
      <c r="AB35" s="154" t="s">
        <v>27</v>
      </c>
      <c r="AC35" s="154"/>
      <c r="AD35" s="154" t="s">
        <v>28</v>
      </c>
      <c r="AE35" s="154"/>
      <c r="AF35" s="154" t="s">
        <v>29</v>
      </c>
      <c r="AG35" s="154"/>
    </row>
    <row r="36" spans="6:33" ht="15" customHeight="1"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</row>
    <row r="37" spans="6:33" ht="15" customHeight="1">
      <c r="F37" s="155" t="s">
        <v>87</v>
      </c>
      <c r="G37" s="155"/>
      <c r="H37" s="155"/>
      <c r="I37" s="153"/>
      <c r="J37" s="153"/>
      <c r="K37" s="153"/>
      <c r="L37" s="156" t="s">
        <v>94</v>
      </c>
      <c r="M37" s="157"/>
      <c r="N37" s="158"/>
      <c r="O37" s="156" t="s">
        <v>93</v>
      </c>
      <c r="P37" s="157"/>
      <c r="Q37" s="158"/>
      <c r="R37" s="154">
        <v>1</v>
      </c>
      <c r="S37" s="154"/>
      <c r="T37" s="154">
        <v>1</v>
      </c>
      <c r="U37" s="154"/>
      <c r="V37" s="154">
        <v>0</v>
      </c>
      <c r="W37" s="154"/>
      <c r="X37" s="154">
        <f>((COUNTIF(I37:Q37,"○"))*3+((COUNTIF(I37:Q37,"△"))*1))</f>
        <v>3</v>
      </c>
      <c r="Y37" s="154"/>
      <c r="Z37" s="154">
        <f>SUM(L38,O38)</f>
        <v>3</v>
      </c>
      <c r="AA37" s="154"/>
      <c r="AB37" s="154">
        <f>SUM(N38,Q38)</f>
        <v>5</v>
      </c>
      <c r="AC37" s="154"/>
      <c r="AD37" s="154">
        <f>Z37-AB37</f>
        <v>-2</v>
      </c>
      <c r="AE37" s="154"/>
      <c r="AF37" s="154">
        <v>3</v>
      </c>
      <c r="AG37" s="154"/>
    </row>
    <row r="38" spans="6:33" ht="15" customHeight="1">
      <c r="F38" s="155"/>
      <c r="G38" s="155"/>
      <c r="H38" s="155"/>
      <c r="I38" s="153"/>
      <c r="J38" s="153"/>
      <c r="K38" s="153"/>
      <c r="L38" s="61">
        <v>1</v>
      </c>
      <c r="M38" s="62" t="s">
        <v>88</v>
      </c>
      <c r="N38" s="63">
        <v>4</v>
      </c>
      <c r="O38" s="61">
        <v>2</v>
      </c>
      <c r="P38" s="62" t="s">
        <v>88</v>
      </c>
      <c r="Q38" s="63">
        <v>1</v>
      </c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</row>
    <row r="39" spans="6:33" ht="15" customHeight="1">
      <c r="F39" s="155" t="s">
        <v>85</v>
      </c>
      <c r="G39" s="155"/>
      <c r="H39" s="155"/>
      <c r="I39" s="156" t="s">
        <v>93</v>
      </c>
      <c r="J39" s="157"/>
      <c r="K39" s="158"/>
      <c r="L39" s="153"/>
      <c r="M39" s="153"/>
      <c r="N39" s="153"/>
      <c r="O39" s="156" t="s">
        <v>94</v>
      </c>
      <c r="P39" s="157"/>
      <c r="Q39" s="158"/>
      <c r="R39" s="154">
        <v>1</v>
      </c>
      <c r="S39" s="154"/>
      <c r="T39" s="154">
        <v>1</v>
      </c>
      <c r="U39" s="154"/>
      <c r="V39" s="154">
        <v>0</v>
      </c>
      <c r="W39" s="154"/>
      <c r="X39" s="154">
        <f>((COUNTIF(I39:Q39,"○"))*3+((COUNTIF(I39:Q39,"△"))*1))</f>
        <v>3</v>
      </c>
      <c r="Y39" s="154"/>
      <c r="Z39" s="154">
        <f>SUM(I40,O40)</f>
        <v>5</v>
      </c>
      <c r="AA39" s="154"/>
      <c r="AB39" s="154">
        <f>SUM(K40,Q40)</f>
        <v>3</v>
      </c>
      <c r="AC39" s="154"/>
      <c r="AD39" s="154">
        <f>Z39-AB39</f>
        <v>2</v>
      </c>
      <c r="AE39" s="154"/>
      <c r="AF39" s="154">
        <v>1</v>
      </c>
      <c r="AG39" s="154"/>
    </row>
    <row r="40" spans="6:33" ht="15" customHeight="1">
      <c r="F40" s="155"/>
      <c r="G40" s="155"/>
      <c r="H40" s="155"/>
      <c r="I40" s="61">
        <v>4</v>
      </c>
      <c r="J40" s="62" t="s">
        <v>88</v>
      </c>
      <c r="K40" s="63">
        <v>1</v>
      </c>
      <c r="L40" s="153"/>
      <c r="M40" s="153"/>
      <c r="N40" s="153"/>
      <c r="O40" s="61">
        <v>1</v>
      </c>
      <c r="P40" s="62" t="s">
        <v>88</v>
      </c>
      <c r="Q40" s="63">
        <v>2</v>
      </c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</row>
    <row r="41" spans="6:33" ht="15" customHeight="1">
      <c r="F41" s="155" t="s">
        <v>86</v>
      </c>
      <c r="G41" s="155"/>
      <c r="H41" s="155"/>
      <c r="I41" s="156" t="s">
        <v>94</v>
      </c>
      <c r="J41" s="157"/>
      <c r="K41" s="158"/>
      <c r="L41" s="156" t="s">
        <v>93</v>
      </c>
      <c r="M41" s="157"/>
      <c r="N41" s="158"/>
      <c r="O41" s="153"/>
      <c r="P41" s="153"/>
      <c r="Q41" s="153"/>
      <c r="R41" s="154">
        <v>1</v>
      </c>
      <c r="S41" s="154"/>
      <c r="T41" s="154">
        <v>1</v>
      </c>
      <c r="U41" s="154"/>
      <c r="V41" s="154">
        <v>0</v>
      </c>
      <c r="W41" s="154"/>
      <c r="X41" s="154">
        <f>((COUNTIF(I41:Q41,"○"))*3+((COUNTIF(I41:Q41,"△"))*1))</f>
        <v>3</v>
      </c>
      <c r="Y41" s="154"/>
      <c r="Z41" s="154">
        <f>SUM(I42,L42)</f>
        <v>3</v>
      </c>
      <c r="AA41" s="154"/>
      <c r="AB41" s="154">
        <f>SUM(K42,N42)</f>
        <v>3</v>
      </c>
      <c r="AC41" s="154"/>
      <c r="AD41" s="154">
        <f>Z41-AB41</f>
        <v>0</v>
      </c>
      <c r="AE41" s="154"/>
      <c r="AF41" s="154">
        <v>2</v>
      </c>
      <c r="AG41" s="154"/>
    </row>
    <row r="42" spans="6:33" ht="15" customHeight="1">
      <c r="F42" s="155"/>
      <c r="G42" s="155"/>
      <c r="H42" s="155"/>
      <c r="I42" s="61">
        <v>1</v>
      </c>
      <c r="J42" s="62" t="s">
        <v>89</v>
      </c>
      <c r="K42" s="63">
        <v>2</v>
      </c>
      <c r="L42" s="61">
        <v>2</v>
      </c>
      <c r="M42" s="62" t="s">
        <v>88</v>
      </c>
      <c r="N42" s="63">
        <v>1</v>
      </c>
      <c r="O42" s="153"/>
      <c r="P42" s="153"/>
      <c r="Q42" s="153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</row>
    <row r="44" spans="1:32" ht="15" customHeight="1" thickBot="1">
      <c r="A44" s="161" t="s">
        <v>4</v>
      </c>
      <c r="B44" s="162"/>
      <c r="C44" s="157" t="s">
        <v>72</v>
      </c>
      <c r="D44" s="157"/>
      <c r="E44" s="157"/>
      <c r="F44" s="158"/>
      <c r="G44" s="11"/>
      <c r="H44" s="4">
        <v>5</v>
      </c>
      <c r="M44" s="161" t="s">
        <v>8</v>
      </c>
      <c r="N44" s="162"/>
      <c r="O44" s="157" t="s">
        <v>74</v>
      </c>
      <c r="P44" s="157"/>
      <c r="Q44" s="158"/>
      <c r="R44" s="4">
        <v>4</v>
      </c>
      <c r="T44" s="161" t="s">
        <v>0</v>
      </c>
      <c r="U44" s="162"/>
      <c r="V44" s="157" t="s">
        <v>73</v>
      </c>
      <c r="W44" s="157"/>
      <c r="X44" s="158"/>
      <c r="Y44" s="233">
        <v>1</v>
      </c>
      <c r="AA44" s="161" t="s">
        <v>12</v>
      </c>
      <c r="AB44" s="162"/>
      <c r="AC44" s="157" t="s">
        <v>75</v>
      </c>
      <c r="AD44" s="157"/>
      <c r="AE44" s="158"/>
      <c r="AF44" s="4">
        <v>0</v>
      </c>
    </row>
    <row r="45" spans="1:33" ht="15" customHeight="1">
      <c r="A45" s="32"/>
      <c r="B45" s="33"/>
      <c r="C45" s="159"/>
      <c r="D45" s="159"/>
      <c r="E45" s="159"/>
      <c r="F45" s="160"/>
      <c r="G45" s="228"/>
      <c r="H45" s="229"/>
      <c r="M45" s="32"/>
      <c r="N45" s="33"/>
      <c r="O45" s="159"/>
      <c r="P45" s="159"/>
      <c r="Q45" s="160"/>
      <c r="R45" s="235"/>
      <c r="T45" s="32"/>
      <c r="U45" s="33"/>
      <c r="V45" s="159"/>
      <c r="W45" s="159"/>
      <c r="X45" s="160"/>
      <c r="Y45" s="235"/>
      <c r="AA45" s="32"/>
      <c r="AB45" s="33"/>
      <c r="AC45" s="159"/>
      <c r="AD45" s="159"/>
      <c r="AE45" s="160"/>
      <c r="AF45" s="46"/>
      <c r="AG45" s="9"/>
    </row>
    <row r="46" spans="2:35" ht="15" customHeight="1" thickBot="1">
      <c r="B46" s="9"/>
      <c r="G46" s="34"/>
      <c r="H46" s="230"/>
      <c r="I46" s="231"/>
      <c r="J46" s="232">
        <v>3</v>
      </c>
      <c r="N46" s="9"/>
      <c r="R46" s="230"/>
      <c r="S46" s="231"/>
      <c r="Y46" s="230"/>
      <c r="AF46" s="35"/>
      <c r="AG46" s="9">
        <v>6</v>
      </c>
      <c r="AH46" s="9"/>
      <c r="AI46" s="9"/>
    </row>
    <row r="47" spans="2:35" ht="15" customHeight="1">
      <c r="B47" s="9"/>
      <c r="G47" s="34"/>
      <c r="H47" s="7"/>
      <c r="I47" s="11"/>
      <c r="J47" s="229"/>
      <c r="N47" s="9"/>
      <c r="R47" s="7"/>
      <c r="Y47" s="7"/>
      <c r="Z47" s="228"/>
      <c r="AF47" s="238"/>
      <c r="AG47" s="240"/>
      <c r="AH47" s="9"/>
      <c r="AI47" s="9"/>
    </row>
    <row r="48" spans="1:35" ht="15" customHeight="1" thickBot="1">
      <c r="A48" s="161" t="s">
        <v>6</v>
      </c>
      <c r="B48" s="162"/>
      <c r="C48" s="157" t="s">
        <v>81</v>
      </c>
      <c r="D48" s="157"/>
      <c r="E48" s="157"/>
      <c r="F48" s="158"/>
      <c r="G48" s="5"/>
      <c r="H48" s="10"/>
      <c r="J48" s="230"/>
      <c r="M48" s="161" t="s">
        <v>10</v>
      </c>
      <c r="N48" s="162"/>
      <c r="O48" s="157" t="s">
        <v>83</v>
      </c>
      <c r="P48" s="157"/>
      <c r="Q48" s="158"/>
      <c r="R48" s="7"/>
      <c r="T48" s="161" t="s">
        <v>3</v>
      </c>
      <c r="U48" s="162"/>
      <c r="V48" s="157" t="s">
        <v>80</v>
      </c>
      <c r="W48" s="157"/>
      <c r="X48" s="158"/>
      <c r="Y48" s="47"/>
      <c r="AA48" s="161" t="s">
        <v>58</v>
      </c>
      <c r="AB48" s="162"/>
      <c r="AC48" s="157" t="s">
        <v>79</v>
      </c>
      <c r="AD48" s="157"/>
      <c r="AE48" s="158"/>
      <c r="AF48" s="239"/>
      <c r="AG48" s="230"/>
      <c r="AH48" s="9"/>
      <c r="AI48" s="9"/>
    </row>
    <row r="49" spans="1:35" ht="15" customHeight="1" thickBot="1">
      <c r="A49" s="32"/>
      <c r="B49" s="33"/>
      <c r="C49" s="159"/>
      <c r="D49" s="159"/>
      <c r="E49" s="159"/>
      <c r="F49" s="160"/>
      <c r="G49" s="11"/>
      <c r="H49" s="9">
        <v>3</v>
      </c>
      <c r="J49" s="230"/>
      <c r="M49" s="32"/>
      <c r="N49" s="33"/>
      <c r="O49" s="159"/>
      <c r="P49" s="159"/>
      <c r="Q49" s="160"/>
      <c r="R49" s="8">
        <v>1</v>
      </c>
      <c r="S49" s="9"/>
      <c r="T49" s="32"/>
      <c r="U49" s="33"/>
      <c r="V49" s="159"/>
      <c r="W49" s="159"/>
      <c r="X49" s="160"/>
      <c r="Y49" s="4">
        <v>0</v>
      </c>
      <c r="AA49" s="32"/>
      <c r="AB49" s="33"/>
      <c r="AC49" s="159"/>
      <c r="AD49" s="159"/>
      <c r="AE49" s="160"/>
      <c r="AF49" s="11">
        <v>6</v>
      </c>
      <c r="AG49" s="230"/>
      <c r="AH49" s="231"/>
      <c r="AI49" s="9"/>
    </row>
    <row r="50" spans="2:35" ht="15" customHeight="1" thickBot="1">
      <c r="B50" s="9"/>
      <c r="H50" s="9"/>
      <c r="J50" s="230"/>
      <c r="K50" s="231"/>
      <c r="N50" s="9"/>
      <c r="Q50" s="9"/>
      <c r="U50" s="9"/>
      <c r="W50" s="9"/>
      <c r="X50" s="9"/>
      <c r="AA50" s="9"/>
      <c r="AB50" s="9"/>
      <c r="AD50" s="9"/>
      <c r="AE50" s="9"/>
      <c r="AF50" s="9"/>
      <c r="AG50" s="7"/>
      <c r="AH50" s="9"/>
      <c r="AI50" s="9"/>
    </row>
    <row r="51" spans="2:35" ht="15" customHeight="1">
      <c r="B51" s="9"/>
      <c r="H51" s="9"/>
      <c r="J51" s="7"/>
      <c r="K51" s="11"/>
      <c r="N51" s="9"/>
      <c r="AG51" s="7"/>
      <c r="AH51" s="9"/>
      <c r="AI51" s="9"/>
    </row>
    <row r="52" spans="1:35" ht="15" customHeight="1" thickBot="1">
      <c r="A52" s="161" t="s">
        <v>5</v>
      </c>
      <c r="B52" s="162"/>
      <c r="C52" s="157" t="s">
        <v>77</v>
      </c>
      <c r="D52" s="157"/>
      <c r="E52" s="157"/>
      <c r="F52" s="158"/>
      <c r="G52" s="233"/>
      <c r="H52" s="232">
        <v>5</v>
      </c>
      <c r="J52" s="7"/>
      <c r="M52" s="161" t="s">
        <v>9</v>
      </c>
      <c r="N52" s="162"/>
      <c r="O52" s="157" t="s">
        <v>78</v>
      </c>
      <c r="P52" s="157"/>
      <c r="Q52" s="158"/>
      <c r="R52" s="5">
        <v>1</v>
      </c>
      <c r="T52" s="161" t="s">
        <v>2</v>
      </c>
      <c r="U52" s="162"/>
      <c r="V52" s="157" t="s">
        <v>76</v>
      </c>
      <c r="W52" s="157"/>
      <c r="X52" s="158"/>
      <c r="Y52" s="233">
        <v>4</v>
      </c>
      <c r="AA52" s="145" t="s">
        <v>13</v>
      </c>
      <c r="AB52" s="146"/>
      <c r="AC52" s="141" t="s">
        <v>82</v>
      </c>
      <c r="AD52" s="141"/>
      <c r="AE52" s="142"/>
      <c r="AF52" s="5"/>
      <c r="AG52" s="10"/>
      <c r="AH52" s="9"/>
      <c r="AI52" s="9"/>
    </row>
    <row r="53" spans="1:35" ht="15" customHeight="1">
      <c r="A53" s="32"/>
      <c r="B53" s="33"/>
      <c r="C53" s="159"/>
      <c r="D53" s="159"/>
      <c r="E53" s="159"/>
      <c r="F53" s="160"/>
      <c r="G53" s="11"/>
      <c r="H53" s="229"/>
      <c r="J53" s="7"/>
      <c r="M53" s="32"/>
      <c r="N53" s="33"/>
      <c r="O53" s="159"/>
      <c r="P53" s="159"/>
      <c r="Q53" s="160"/>
      <c r="R53" s="46"/>
      <c r="T53" s="32"/>
      <c r="U53" s="33"/>
      <c r="V53" s="159"/>
      <c r="W53" s="159"/>
      <c r="X53" s="160"/>
      <c r="Y53" s="235"/>
      <c r="AA53" s="5"/>
      <c r="AB53" s="6"/>
      <c r="AC53" s="143"/>
      <c r="AD53" s="143"/>
      <c r="AE53" s="144"/>
      <c r="AG53" s="4">
        <v>2</v>
      </c>
      <c r="AH53" s="9"/>
      <c r="AI53" s="9"/>
    </row>
    <row r="54" spans="2:40" ht="15" customHeight="1" thickBot="1">
      <c r="B54" s="9"/>
      <c r="G54" s="34"/>
      <c r="H54" s="230"/>
      <c r="I54" s="231"/>
      <c r="J54" s="234"/>
      <c r="N54" s="9"/>
      <c r="R54" s="7"/>
      <c r="Y54" s="230"/>
      <c r="AH54" s="9"/>
      <c r="AI54" s="9"/>
      <c r="AL54" s="9"/>
      <c r="AM54" s="9"/>
      <c r="AN54" s="9"/>
    </row>
    <row r="55" spans="7:40" ht="15" customHeight="1">
      <c r="G55" s="34"/>
      <c r="H55" s="7"/>
      <c r="I55" s="11"/>
      <c r="J55" s="4">
        <v>1</v>
      </c>
      <c r="R55" s="230"/>
      <c r="S55" s="237"/>
      <c r="Y55" s="7"/>
      <c r="Z55" s="228"/>
      <c r="AH55" s="9"/>
      <c r="AI55" s="9"/>
      <c r="AL55" s="9"/>
      <c r="AM55" s="9"/>
      <c r="AN55" s="9"/>
    </row>
    <row r="56" spans="1:40" ht="15" customHeight="1" thickBot="1">
      <c r="A56" s="161" t="s">
        <v>7</v>
      </c>
      <c r="B56" s="162"/>
      <c r="C56" s="157" t="s">
        <v>85</v>
      </c>
      <c r="D56" s="157"/>
      <c r="E56" s="157"/>
      <c r="F56" s="158"/>
      <c r="G56" s="5"/>
      <c r="H56" s="10"/>
      <c r="M56" s="161" t="s">
        <v>11</v>
      </c>
      <c r="N56" s="162"/>
      <c r="O56" s="157" t="s">
        <v>86</v>
      </c>
      <c r="P56" s="157"/>
      <c r="Q56" s="158"/>
      <c r="R56" s="236"/>
      <c r="T56" s="161" t="s">
        <v>1</v>
      </c>
      <c r="U56" s="162"/>
      <c r="V56" s="157" t="s">
        <v>84</v>
      </c>
      <c r="W56" s="157"/>
      <c r="X56" s="158"/>
      <c r="Y56" s="10"/>
      <c r="AH56" s="9"/>
      <c r="AI56" s="9"/>
      <c r="AL56" s="2"/>
      <c r="AM56" s="2"/>
      <c r="AN56" s="2"/>
    </row>
    <row r="57" spans="1:40" ht="15" customHeight="1">
      <c r="A57" s="32"/>
      <c r="B57" s="33"/>
      <c r="C57" s="159"/>
      <c r="D57" s="159"/>
      <c r="E57" s="159"/>
      <c r="F57" s="160"/>
      <c r="H57" s="4">
        <v>0</v>
      </c>
      <c r="M57" s="32"/>
      <c r="N57" s="33"/>
      <c r="O57" s="159"/>
      <c r="P57" s="159"/>
      <c r="Q57" s="160"/>
      <c r="R57" s="228">
        <v>2</v>
      </c>
      <c r="T57" s="32"/>
      <c r="U57" s="33"/>
      <c r="V57" s="159"/>
      <c r="W57" s="159"/>
      <c r="X57" s="160"/>
      <c r="Y57" s="8">
        <v>3</v>
      </c>
      <c r="AL57" s="2"/>
      <c r="AM57" s="2"/>
      <c r="AN57" s="2"/>
    </row>
    <row r="58" spans="28:31" ht="15" customHeight="1">
      <c r="AB58" s="9"/>
      <c r="AC58" s="9"/>
      <c r="AD58" s="9"/>
      <c r="AE58" s="9"/>
    </row>
    <row r="59" spans="2:13" ht="15" customHeight="1">
      <c r="B59" s="3"/>
      <c r="C59" s="3"/>
      <c r="D59" s="9"/>
      <c r="K59" s="9"/>
      <c r="L59" s="3"/>
      <c r="M59" s="3"/>
    </row>
    <row r="60" spans="2:12" ht="15" customHeight="1">
      <c r="B60" s="3"/>
      <c r="C60" s="3"/>
      <c r="D60" s="9"/>
      <c r="K60" s="9"/>
      <c r="L60" s="3"/>
    </row>
    <row r="61" spans="2:19" ht="15" customHeight="1">
      <c r="B61" s="3"/>
      <c r="C61" s="3"/>
      <c r="D61" s="9"/>
      <c r="K61" s="9"/>
      <c r="L61" s="3"/>
      <c r="S61" s="12"/>
    </row>
    <row r="62" spans="2:12" ht="15" customHeight="1">
      <c r="B62" s="3"/>
      <c r="C62" s="3"/>
      <c r="D62" s="9"/>
      <c r="K62" s="9"/>
      <c r="L62" s="3"/>
    </row>
  </sheetData>
  <mergeCells count="273">
    <mergeCell ref="O28:Q29"/>
    <mergeCell ref="I15:K15"/>
    <mergeCell ref="L15:N16"/>
    <mergeCell ref="O8:Q8"/>
    <mergeCell ref="L8:N9"/>
    <mergeCell ref="I21:K22"/>
    <mergeCell ref="L21:N21"/>
    <mergeCell ref="O13:Q14"/>
    <mergeCell ref="I26:K26"/>
    <mergeCell ref="L10:N10"/>
    <mergeCell ref="O6:Q7"/>
    <mergeCell ref="O19:Q19"/>
    <mergeCell ref="L30:N31"/>
    <mergeCell ref="O26:Q26"/>
    <mergeCell ref="R4:S5"/>
    <mergeCell ref="O30:Q30"/>
    <mergeCell ref="R28:S29"/>
    <mergeCell ref="R26:S27"/>
    <mergeCell ref="R30:S31"/>
    <mergeCell ref="O15:Q15"/>
    <mergeCell ref="O10:Q11"/>
    <mergeCell ref="C44:F45"/>
    <mergeCell ref="C48:F49"/>
    <mergeCell ref="AA44:AB44"/>
    <mergeCell ref="AA48:AB48"/>
    <mergeCell ref="M44:N44"/>
    <mergeCell ref="M48:N48"/>
    <mergeCell ref="AC44:AE45"/>
    <mergeCell ref="A56:B56"/>
    <mergeCell ref="A52:B52"/>
    <mergeCell ref="A48:B48"/>
    <mergeCell ref="A44:B44"/>
    <mergeCell ref="O48:Q49"/>
    <mergeCell ref="O44:Q45"/>
    <mergeCell ref="T44:U44"/>
    <mergeCell ref="T56:U56"/>
    <mergeCell ref="V44:X45"/>
    <mergeCell ref="V56:X57"/>
    <mergeCell ref="R32:S33"/>
    <mergeCell ref="T32:U33"/>
    <mergeCell ref="V32:W33"/>
    <mergeCell ref="T48:U48"/>
    <mergeCell ref="T52:U52"/>
    <mergeCell ref="V48:X49"/>
    <mergeCell ref="V52:X53"/>
    <mergeCell ref="X32:Y33"/>
    <mergeCell ref="R41:S42"/>
    <mergeCell ref="T30:U31"/>
    <mergeCell ref="V30:W31"/>
    <mergeCell ref="X30:Y31"/>
    <mergeCell ref="Z30:AA31"/>
    <mergeCell ref="Z32:AA33"/>
    <mergeCell ref="AB32:AC33"/>
    <mergeCell ref="AD32:AE33"/>
    <mergeCell ref="AF32:AG33"/>
    <mergeCell ref="V28:W29"/>
    <mergeCell ref="X28:Y29"/>
    <mergeCell ref="AF24:AG25"/>
    <mergeCell ref="T26:U27"/>
    <mergeCell ref="V26:W27"/>
    <mergeCell ref="X26:Y27"/>
    <mergeCell ref="Z26:AA27"/>
    <mergeCell ref="AB26:AC27"/>
    <mergeCell ref="AD26:AE27"/>
    <mergeCell ref="AF28:AG29"/>
    <mergeCell ref="AC48:AE49"/>
    <mergeCell ref="T24:U25"/>
    <mergeCell ref="V24:W25"/>
    <mergeCell ref="X24:Y25"/>
    <mergeCell ref="Z24:AA25"/>
    <mergeCell ref="AB24:AC25"/>
    <mergeCell ref="AD24:AE25"/>
    <mergeCell ref="Z28:AA29"/>
    <mergeCell ref="AB28:AC29"/>
    <mergeCell ref="T28:U29"/>
    <mergeCell ref="AB41:AC42"/>
    <mergeCell ref="AD41:AE42"/>
    <mergeCell ref="AF41:AG42"/>
    <mergeCell ref="AF26:AG27"/>
    <mergeCell ref="AB30:AC31"/>
    <mergeCell ref="AD30:AE31"/>
    <mergeCell ref="AF30:AG31"/>
    <mergeCell ref="AD28:AE29"/>
    <mergeCell ref="AB39:AC40"/>
    <mergeCell ref="AD39:AE40"/>
    <mergeCell ref="T41:U42"/>
    <mergeCell ref="V41:W42"/>
    <mergeCell ref="X41:Y42"/>
    <mergeCell ref="Z39:AA40"/>
    <mergeCell ref="Z41:AA42"/>
    <mergeCell ref="AF39:AG40"/>
    <mergeCell ref="R39:S40"/>
    <mergeCell ref="T39:U40"/>
    <mergeCell ref="V39:W40"/>
    <mergeCell ref="X39:Y40"/>
    <mergeCell ref="Z37:AA38"/>
    <mergeCell ref="AB37:AC38"/>
    <mergeCell ref="AD37:AE38"/>
    <mergeCell ref="AF37:AG38"/>
    <mergeCell ref="R37:S38"/>
    <mergeCell ref="T37:U38"/>
    <mergeCell ref="V37:W38"/>
    <mergeCell ref="X37:Y38"/>
    <mergeCell ref="Z35:AA36"/>
    <mergeCell ref="AB35:AC36"/>
    <mergeCell ref="AD35:AE36"/>
    <mergeCell ref="AF35:AG36"/>
    <mergeCell ref="R35:S36"/>
    <mergeCell ref="T35:U36"/>
    <mergeCell ref="V35:W36"/>
    <mergeCell ref="X35:Y36"/>
    <mergeCell ref="AF19:AG20"/>
    <mergeCell ref="R24:S25"/>
    <mergeCell ref="AB17:AC18"/>
    <mergeCell ref="AD17:AE18"/>
    <mergeCell ref="AF17:AG18"/>
    <mergeCell ref="R19:S20"/>
    <mergeCell ref="T19:U20"/>
    <mergeCell ref="V19:W20"/>
    <mergeCell ref="X19:Y20"/>
    <mergeCell ref="Z19:AA20"/>
    <mergeCell ref="AB19:AC20"/>
    <mergeCell ref="AD19:AE20"/>
    <mergeCell ref="T17:U18"/>
    <mergeCell ref="V17:W18"/>
    <mergeCell ref="X17:Y18"/>
    <mergeCell ref="Z17:AA18"/>
    <mergeCell ref="Z15:AA16"/>
    <mergeCell ref="AB15:AC16"/>
    <mergeCell ref="AD15:AE16"/>
    <mergeCell ref="AF15:AG16"/>
    <mergeCell ref="R15:S16"/>
    <mergeCell ref="T15:U16"/>
    <mergeCell ref="V15:W16"/>
    <mergeCell ref="X15:Y16"/>
    <mergeCell ref="Z13:AA14"/>
    <mergeCell ref="AB13:AC14"/>
    <mergeCell ref="AD13:AE14"/>
    <mergeCell ref="AF13:AG14"/>
    <mergeCell ref="R13:S14"/>
    <mergeCell ref="T13:U14"/>
    <mergeCell ref="V13:W14"/>
    <mergeCell ref="X13:Y14"/>
    <mergeCell ref="AB8:AC9"/>
    <mergeCell ref="AD8:AE9"/>
    <mergeCell ref="AF8:AG9"/>
    <mergeCell ref="T10:U11"/>
    <mergeCell ref="V10:W11"/>
    <mergeCell ref="X10:Y11"/>
    <mergeCell ref="Z10:AA11"/>
    <mergeCell ref="AB10:AC11"/>
    <mergeCell ref="AD10:AE11"/>
    <mergeCell ref="AF10:AG11"/>
    <mergeCell ref="T8:U9"/>
    <mergeCell ref="V8:W9"/>
    <mergeCell ref="X8:Y9"/>
    <mergeCell ref="Z8:AA9"/>
    <mergeCell ref="Z6:AA7"/>
    <mergeCell ref="AB6:AC7"/>
    <mergeCell ref="AD6:AE7"/>
    <mergeCell ref="AF6:AG7"/>
    <mergeCell ref="T2:U3"/>
    <mergeCell ref="T6:U7"/>
    <mergeCell ref="V6:W7"/>
    <mergeCell ref="X6:Y7"/>
    <mergeCell ref="R17:S18"/>
    <mergeCell ref="AB2:AC3"/>
    <mergeCell ref="AD2:AE3"/>
    <mergeCell ref="AF2:AG3"/>
    <mergeCell ref="T4:U5"/>
    <mergeCell ref="V4:W5"/>
    <mergeCell ref="Z4:AA5"/>
    <mergeCell ref="AB4:AC5"/>
    <mergeCell ref="AD4:AE5"/>
    <mergeCell ref="AF4:AG5"/>
    <mergeCell ref="L32:N32"/>
    <mergeCell ref="V2:W3"/>
    <mergeCell ref="X2:Y3"/>
    <mergeCell ref="Z2:AA3"/>
    <mergeCell ref="O32:Q33"/>
    <mergeCell ref="R2:S3"/>
    <mergeCell ref="X4:Y5"/>
    <mergeCell ref="R6:S7"/>
    <mergeCell ref="R8:S9"/>
    <mergeCell ref="R10:S11"/>
    <mergeCell ref="B32:E33"/>
    <mergeCell ref="I32:K33"/>
    <mergeCell ref="B30:E31"/>
    <mergeCell ref="F30:H31"/>
    <mergeCell ref="F32:H32"/>
    <mergeCell ref="I30:K30"/>
    <mergeCell ref="B24:E25"/>
    <mergeCell ref="F24:H25"/>
    <mergeCell ref="I24:K25"/>
    <mergeCell ref="L24:N25"/>
    <mergeCell ref="B26:E27"/>
    <mergeCell ref="F26:H27"/>
    <mergeCell ref="L26:N27"/>
    <mergeCell ref="F37:H38"/>
    <mergeCell ref="I37:K38"/>
    <mergeCell ref="L37:N37"/>
    <mergeCell ref="B28:E29"/>
    <mergeCell ref="I28:K29"/>
    <mergeCell ref="F28:H28"/>
    <mergeCell ref="L28:N28"/>
    <mergeCell ref="I35:K36"/>
    <mergeCell ref="L35:N36"/>
    <mergeCell ref="O35:Q36"/>
    <mergeCell ref="I41:K41"/>
    <mergeCell ref="L41:N41"/>
    <mergeCell ref="L39:N40"/>
    <mergeCell ref="O39:Q39"/>
    <mergeCell ref="I39:K39"/>
    <mergeCell ref="L13:N14"/>
    <mergeCell ref="B19:E20"/>
    <mergeCell ref="F19:H20"/>
    <mergeCell ref="L19:N20"/>
    <mergeCell ref="B17:E18"/>
    <mergeCell ref="I17:K18"/>
    <mergeCell ref="F17:H17"/>
    <mergeCell ref="I19:K19"/>
    <mergeCell ref="L17:N17"/>
    <mergeCell ref="I8:K8"/>
    <mergeCell ref="B15:E16"/>
    <mergeCell ref="F15:H16"/>
    <mergeCell ref="F8:H9"/>
    <mergeCell ref="B13:E14"/>
    <mergeCell ref="F13:H14"/>
    <mergeCell ref="I13:K14"/>
    <mergeCell ref="O2:Q3"/>
    <mergeCell ref="F4:H5"/>
    <mergeCell ref="L4:N5"/>
    <mergeCell ref="I4:K4"/>
    <mergeCell ref="O4:Q4"/>
    <mergeCell ref="L6:N6"/>
    <mergeCell ref="B10:E11"/>
    <mergeCell ref="F2:H3"/>
    <mergeCell ref="I2:K3"/>
    <mergeCell ref="L2:N3"/>
    <mergeCell ref="I6:K7"/>
    <mergeCell ref="I10:K11"/>
    <mergeCell ref="B2:E3"/>
    <mergeCell ref="B4:E5"/>
    <mergeCell ref="F10:H10"/>
    <mergeCell ref="B6:E7"/>
    <mergeCell ref="B8:E9"/>
    <mergeCell ref="C52:F53"/>
    <mergeCell ref="C56:F57"/>
    <mergeCell ref="B21:E22"/>
    <mergeCell ref="F21:H21"/>
    <mergeCell ref="F6:H6"/>
    <mergeCell ref="F35:H36"/>
    <mergeCell ref="F39:H40"/>
    <mergeCell ref="F41:H42"/>
    <mergeCell ref="O56:Q57"/>
    <mergeCell ref="O52:Q53"/>
    <mergeCell ref="M52:N52"/>
    <mergeCell ref="M56:N56"/>
    <mergeCell ref="AF21:AG22"/>
    <mergeCell ref="R21:S22"/>
    <mergeCell ref="T21:U22"/>
    <mergeCell ref="V21:W22"/>
    <mergeCell ref="X21:Y22"/>
    <mergeCell ref="AC52:AE53"/>
    <mergeCell ref="AA52:AB52"/>
    <mergeCell ref="O17:Q18"/>
    <mergeCell ref="O21:Q22"/>
    <mergeCell ref="Z21:AA22"/>
    <mergeCell ref="AB21:AC22"/>
    <mergeCell ref="AD21:AE22"/>
    <mergeCell ref="O24:Q25"/>
    <mergeCell ref="O37:Q37"/>
    <mergeCell ref="O41:Q42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7" r:id="rId1"/>
  <headerFooter alignWithMargins="0">
    <oddHeader>&amp;C&amp;"HG丸ｺﾞｼｯｸM-PRO,標準"&amp;16吾妻スポーツカップ　米沢地区中学生フットサルフェスティバル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IGARASHI</cp:lastModifiedBy>
  <cp:lastPrinted>2010-02-15T00:55:56Z</cp:lastPrinted>
  <dcterms:created xsi:type="dcterms:W3CDTF">2009-01-14T07:07:38Z</dcterms:created>
  <dcterms:modified xsi:type="dcterms:W3CDTF">2010-02-15T00:57:22Z</dcterms:modified>
  <cp:category/>
  <cp:version/>
  <cp:contentType/>
  <cp:contentStatus/>
</cp:coreProperties>
</file>