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8565" windowHeight="8505" activeTab="0"/>
  </bookViews>
  <sheets>
    <sheet name="組合せ" sheetId="1" r:id="rId1"/>
    <sheet name="リーグ表" sheetId="2" r:id="rId2"/>
    <sheet name="ＡＣ　ＢＤ" sheetId="3" r:id="rId3"/>
  </sheets>
  <definedNames/>
  <calcPr fullCalcOnLoad="1"/>
</workbook>
</file>

<file path=xl/sharedStrings.xml><?xml version="1.0" encoding="utf-8"?>
<sst xmlns="http://schemas.openxmlformats.org/spreadsheetml/2006/main" count="480" uniqueCount="189">
  <si>
    <t>対戦カード</t>
  </si>
  <si>
    <t>審判／オフィシャル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</si>
  <si>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</si>
  <si>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</si>
  <si>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</si>
  <si>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</si>
  <si>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</si>
  <si>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</si>
  <si>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</si>
  <si>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</si>
  <si>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</si>
  <si>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</si>
  <si>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</si>
  <si>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</si>
  <si>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Ａ４位</t>
  </si>
  <si>
    <t>Ｂ４位</t>
  </si>
  <si>
    <t>Ｃ４位</t>
  </si>
  <si>
    <t>Ｄ４位</t>
  </si>
  <si>
    <t>当該チーム</t>
  </si>
  <si>
    <t>Ａ</t>
  </si>
  <si>
    <t>勝</t>
  </si>
  <si>
    <t>負</t>
  </si>
  <si>
    <t>分</t>
  </si>
  <si>
    <t>勝点</t>
  </si>
  <si>
    <t>得点</t>
  </si>
  <si>
    <t>失点</t>
  </si>
  <si>
    <t>差</t>
  </si>
  <si>
    <t>順位</t>
  </si>
  <si>
    <t>試合時間</t>
  </si>
  <si>
    <t>ＦＣ米沢</t>
  </si>
  <si>
    <t>宮内中</t>
  </si>
  <si>
    <t>赤湯中</t>
  </si>
  <si>
    <t>南原中</t>
  </si>
  <si>
    <t>吾妻スポーツカップ　米沢地区中学生フットサルフェスティバル</t>
  </si>
  <si>
    <t>米沢三中</t>
  </si>
  <si>
    <t>米沢二中</t>
  </si>
  <si>
    <t>米沢七中</t>
  </si>
  <si>
    <t>米沢四中</t>
  </si>
  <si>
    <t>米沢一中</t>
  </si>
  <si>
    <t>川西中</t>
  </si>
  <si>
    <t>米沢五中</t>
  </si>
  <si>
    <t>高畠四中</t>
  </si>
  <si>
    <t>米沢六中</t>
  </si>
  <si>
    <t>高畠一中</t>
  </si>
  <si>
    <t>入り口側（Ａ／Ｃブロック）</t>
  </si>
  <si>
    <t>ステージ側（Ｂ／Ｄブロック）</t>
  </si>
  <si>
    <t>-</t>
  </si>
  <si>
    <t>Ｂ</t>
  </si>
  <si>
    <t>Ｃ</t>
  </si>
  <si>
    <t>Ｄ</t>
  </si>
  <si>
    <t>ｱｳﾞｧﾝｻｰﾙ</t>
  </si>
  <si>
    <t>アヴァンサール</t>
  </si>
  <si>
    <t>Ｂブロック</t>
  </si>
  <si>
    <t>⑤</t>
  </si>
  <si>
    <t>Ｄブロック</t>
  </si>
  <si>
    <t>⑬</t>
  </si>
  <si>
    <t>アヴァンサール</t>
  </si>
  <si>
    <t>⑥</t>
  </si>
  <si>
    <t>⑭</t>
  </si>
  <si>
    <t>⑦</t>
  </si>
  <si>
    <t>⑮</t>
  </si>
  <si>
    <t>⑧</t>
  </si>
  <si>
    <t>match no</t>
  </si>
  <si>
    <t>　９：３０</t>
  </si>
  <si>
    <t>-</t>
  </si>
  <si>
    <t>１０：００</t>
  </si>
  <si>
    <t>１０：３０</t>
  </si>
  <si>
    <t>１１：００</t>
  </si>
  <si>
    <t>１１：３０</t>
  </si>
  <si>
    <t>１２：００</t>
  </si>
  <si>
    <t>１２：３０</t>
  </si>
  <si>
    <t>１３：００</t>
  </si>
  <si>
    <t>-</t>
  </si>
  <si>
    <t>１３：４０</t>
  </si>
  <si>
    <t>１４：１０</t>
  </si>
  <si>
    <t>１４：５０</t>
  </si>
  <si>
    <t>１５：２０</t>
  </si>
  <si>
    <t>-</t>
  </si>
  <si>
    <t>Ａブロック</t>
  </si>
  <si>
    <t>①</t>
  </si>
  <si>
    <t>Ｃブロック</t>
  </si>
  <si>
    <t>⑨</t>
  </si>
  <si>
    <t>②</t>
  </si>
  <si>
    <t>⑩</t>
  </si>
  <si>
    <t>③</t>
  </si>
  <si>
    <t>⑪</t>
  </si>
  <si>
    <t>④</t>
  </si>
  <si>
    <t>⑫</t>
  </si>
  <si>
    <t>１３：４０</t>
  </si>
  <si>
    <t>Ａ</t>
  </si>
  <si>
    <t>①</t>
  </si>
  <si>
    <t>Ｂ</t>
  </si>
  <si>
    <t>⑤</t>
  </si>
  <si>
    <t>Ｃ</t>
  </si>
  <si>
    <t>Ｄ</t>
  </si>
  <si>
    <t>⑫</t>
  </si>
  <si>
    <t>アヴァンサール</t>
  </si>
  <si>
    <t>⑨</t>
  </si>
  <si>
    <t>⑬</t>
  </si>
  <si>
    <t>⑦</t>
  </si>
  <si>
    <t>⑩</t>
  </si>
  <si>
    <t>⑭</t>
  </si>
  <si>
    <t>④</t>
  </si>
  <si>
    <t>match no</t>
  </si>
  <si>
    <t>１３：００</t>
  </si>
  <si>
    <t>-</t>
  </si>
  <si>
    <t>１３：４０</t>
  </si>
  <si>
    <t>１５：２０</t>
  </si>
  <si>
    <t>１７の負</t>
  </si>
  <si>
    <t>１８の負</t>
  </si>
  <si>
    <t>１７の勝</t>
  </si>
  <si>
    <t>１８の勝</t>
  </si>
  <si>
    <t>１７の勝ち</t>
  </si>
  <si>
    <t>１８の勝ち</t>
  </si>
  <si>
    <t>宮</t>
  </si>
  <si>
    <t>内</t>
  </si>
  <si>
    <t>中</t>
  </si>
  <si>
    <t>不</t>
  </si>
  <si>
    <t>戦</t>
  </si>
  <si>
    <t>勝</t>
  </si>
  <si>
    <t>×</t>
  </si>
  <si>
    <t>○</t>
  </si>
  <si>
    <t>△</t>
  </si>
  <si>
    <t>△</t>
  </si>
  <si>
    <t>×</t>
  </si>
  <si>
    <t>△</t>
  </si>
  <si>
    <t>o</t>
  </si>
  <si>
    <t>o</t>
  </si>
  <si>
    <t>○</t>
  </si>
  <si>
    <t>×</t>
  </si>
  <si>
    <t>o</t>
  </si>
  <si>
    <t>△</t>
  </si>
  <si>
    <t>×</t>
  </si>
  <si>
    <r>
      <t>Ｃ１位　
　</t>
    </r>
    <r>
      <rPr>
        <sz val="12"/>
        <rFont val="HG丸ｺﾞｼｯｸM-PRO"/>
        <family val="3"/>
      </rPr>
      <t>宮内中</t>
    </r>
  </si>
  <si>
    <r>
      <t>Ｃ２位　
　</t>
    </r>
    <r>
      <rPr>
        <sz val="12"/>
        <rFont val="HG丸ｺﾞｼｯｸM-PRO"/>
        <family val="3"/>
      </rPr>
      <t>米沢六中</t>
    </r>
  </si>
  <si>
    <r>
      <t xml:space="preserve">Ｃ３位
</t>
    </r>
    <r>
      <rPr>
        <sz val="11"/>
        <rFont val="HG丸ｺﾞｼｯｸM-PRO"/>
        <family val="3"/>
      </rPr>
      <t>（宮内中）</t>
    </r>
  </si>
  <si>
    <t>○</t>
  </si>
  <si>
    <t>×</t>
  </si>
  <si>
    <t>△</t>
  </si>
  <si>
    <t>ko</t>
  </si>
  <si>
    <t>米沢七中</t>
  </si>
  <si>
    <t>米沢二中</t>
  </si>
  <si>
    <t>米沢四中</t>
  </si>
  <si>
    <t>米沢六中</t>
  </si>
  <si>
    <t>アヴァンサール</t>
  </si>
  <si>
    <t>川西中</t>
  </si>
  <si>
    <t>ＦＣ米沢</t>
  </si>
  <si>
    <t>米沢一中</t>
  </si>
  <si>
    <t>高畠一中</t>
  </si>
  <si>
    <t>米沢三中</t>
  </si>
  <si>
    <t>米沢五中</t>
  </si>
  <si>
    <t>米四</t>
  </si>
  <si>
    <t>米六</t>
  </si>
  <si>
    <t>米三</t>
  </si>
  <si>
    <t>米五</t>
  </si>
  <si>
    <t>ＦＣ米沢</t>
  </si>
  <si>
    <t>米一</t>
  </si>
  <si>
    <t>高一</t>
  </si>
  <si>
    <t>南原中</t>
  </si>
  <si>
    <t>米七・赤湯</t>
  </si>
  <si>
    <r>
      <t xml:space="preserve">Ａ１位
</t>
    </r>
    <r>
      <rPr>
        <sz val="12"/>
        <rFont val="HG丸ｺﾞｼｯｸM-PRO"/>
        <family val="3"/>
      </rPr>
      <t>米沢二中</t>
    </r>
  </si>
  <si>
    <r>
      <t xml:space="preserve">Ｂ１位
</t>
    </r>
    <r>
      <rPr>
        <sz val="12"/>
        <rFont val="HG丸ｺﾞｼｯｸM-PRO"/>
        <family val="3"/>
      </rPr>
      <t>川西中</t>
    </r>
  </si>
  <si>
    <r>
      <t xml:space="preserve">Ｄ１位
</t>
    </r>
    <r>
      <rPr>
        <sz val="12"/>
        <rFont val="HG丸ｺﾞｼｯｸM-PRO"/>
        <family val="3"/>
      </rPr>
      <t>ＦＣ米沢</t>
    </r>
  </si>
  <si>
    <r>
      <t xml:space="preserve">Ａ２位
</t>
    </r>
    <r>
      <rPr>
        <sz val="12"/>
        <rFont val="HG丸ｺﾞｼｯｸM-PRO"/>
        <family val="3"/>
      </rPr>
      <t>米沢四中</t>
    </r>
  </si>
  <si>
    <r>
      <t xml:space="preserve">Ｂ２位
</t>
    </r>
    <r>
      <rPr>
        <sz val="12"/>
        <rFont val="HG丸ｺﾞｼｯｸM-PRO"/>
        <family val="3"/>
      </rPr>
      <t>米沢一中</t>
    </r>
  </si>
  <si>
    <r>
      <t xml:space="preserve">Ｄ２位
</t>
    </r>
    <r>
      <rPr>
        <sz val="12"/>
        <rFont val="HG丸ｺﾞｼｯｸM-PRO"/>
        <family val="3"/>
      </rPr>
      <t>高畠一中</t>
    </r>
  </si>
  <si>
    <r>
      <t xml:space="preserve">Ａ３位
</t>
    </r>
    <r>
      <rPr>
        <sz val="12"/>
        <rFont val="HG丸ｺﾞｼｯｸM-PRO"/>
        <family val="3"/>
      </rPr>
      <t>米沢七中</t>
    </r>
  </si>
  <si>
    <r>
      <t xml:space="preserve">Ｂ３位
</t>
    </r>
    <r>
      <rPr>
        <sz val="12"/>
        <rFont val="HG丸ｺﾞｼｯｸM-PRO"/>
        <family val="3"/>
      </rPr>
      <t>米沢一中</t>
    </r>
  </si>
  <si>
    <r>
      <t xml:space="preserve">Ｄ３位
</t>
    </r>
    <r>
      <rPr>
        <sz val="12"/>
        <rFont val="HG丸ｺﾞｼｯｸM-PRO"/>
        <family val="3"/>
      </rPr>
      <t>高畠一中</t>
    </r>
  </si>
  <si>
    <r>
      <t xml:space="preserve">Ａ４位
</t>
    </r>
    <r>
      <rPr>
        <sz val="12"/>
        <rFont val="HG丸ｺﾞｼｯｸM-PRO"/>
        <family val="3"/>
      </rPr>
      <t>（米沢二中）</t>
    </r>
  </si>
  <si>
    <r>
      <t xml:space="preserve">Ｂ４位
</t>
    </r>
    <r>
      <rPr>
        <sz val="12"/>
        <rFont val="HG丸ｺﾞｼｯｸM-PRO"/>
        <family val="3"/>
      </rPr>
      <t>米沢五中</t>
    </r>
  </si>
  <si>
    <r>
      <t>Ａ３位
　</t>
    </r>
    <r>
      <rPr>
        <sz val="18"/>
        <rFont val="HG丸ｺﾞｼｯｸM-PRO"/>
        <family val="3"/>
      </rPr>
      <t>米沢七中</t>
    </r>
  </si>
  <si>
    <r>
      <t>Ａ１位
　</t>
    </r>
    <r>
      <rPr>
        <sz val="18"/>
        <rFont val="HG丸ｺﾞｼｯｸM-PRO"/>
        <family val="3"/>
      </rPr>
      <t>米沢二中</t>
    </r>
  </si>
  <si>
    <r>
      <t>Ａ２位
　</t>
    </r>
    <r>
      <rPr>
        <sz val="18"/>
        <rFont val="HG丸ｺﾞｼｯｸM-PRO"/>
        <family val="3"/>
      </rPr>
      <t>米沢四中</t>
    </r>
  </si>
  <si>
    <t xml:space="preserve">Ｃ３位
</t>
  </si>
  <si>
    <r>
      <t>Ｃ１位
　　</t>
    </r>
    <r>
      <rPr>
        <sz val="18"/>
        <rFont val="HG丸ｺﾞｼｯｸM-PRO"/>
        <family val="3"/>
      </rPr>
      <t>宮内中</t>
    </r>
  </si>
  <si>
    <r>
      <t>Ｃ２位
　</t>
    </r>
    <r>
      <rPr>
        <sz val="18"/>
        <rFont val="HG丸ｺﾞｼｯｸM-PRO"/>
        <family val="3"/>
      </rPr>
      <t>米沢六中</t>
    </r>
  </si>
  <si>
    <r>
      <t>Ｂ３位
　　</t>
    </r>
    <r>
      <rPr>
        <sz val="18"/>
        <rFont val="HG丸ｺﾞｼｯｸM-PRO"/>
        <family val="3"/>
      </rPr>
      <t>南原中</t>
    </r>
  </si>
  <si>
    <r>
      <t>Ｂ１位
　　</t>
    </r>
    <r>
      <rPr>
        <sz val="18"/>
        <rFont val="HG丸ｺﾞｼｯｸM-PRO"/>
        <family val="3"/>
      </rPr>
      <t>川西中</t>
    </r>
  </si>
  <si>
    <r>
      <t>Ｂ２位
　　</t>
    </r>
    <r>
      <rPr>
        <sz val="18"/>
        <rFont val="HG丸ｺﾞｼｯｸM-PRO"/>
        <family val="3"/>
      </rPr>
      <t>米沢一中</t>
    </r>
  </si>
  <si>
    <r>
      <t>Ａ４位
　</t>
    </r>
    <r>
      <rPr>
        <sz val="18"/>
        <rFont val="HG丸ｺﾞｼｯｸM-PRO"/>
        <family val="3"/>
      </rPr>
      <t>米沢三中</t>
    </r>
    <r>
      <rPr>
        <sz val="8"/>
        <rFont val="HG丸ｺﾞｼｯｸM-PRO"/>
        <family val="3"/>
      </rPr>
      <t xml:space="preserve">
</t>
    </r>
  </si>
  <si>
    <r>
      <t xml:space="preserve">Ｄ３位
</t>
    </r>
    <r>
      <rPr>
        <sz val="12"/>
        <rFont val="HG丸ｺﾞｼｯｸM-PRO"/>
        <family val="3"/>
      </rPr>
      <t>アヴァンサール</t>
    </r>
  </si>
  <si>
    <r>
      <t>Ｄ１位
　</t>
    </r>
    <r>
      <rPr>
        <sz val="18"/>
        <rFont val="HG丸ｺﾞｼｯｸM-PRO"/>
        <family val="3"/>
      </rPr>
      <t>ＦＣ米沢</t>
    </r>
  </si>
  <si>
    <r>
      <t>D２位
　</t>
    </r>
    <r>
      <rPr>
        <sz val="18"/>
        <rFont val="HG丸ｺﾞｼｯｸM-PRO"/>
        <family val="3"/>
      </rPr>
      <t>高畠一中</t>
    </r>
  </si>
  <si>
    <r>
      <t>B4位
　</t>
    </r>
    <r>
      <rPr>
        <sz val="18"/>
        <rFont val="HG丸ｺﾞｼｯｸM-PRO"/>
        <family val="3"/>
      </rPr>
      <t>米沢五中</t>
    </r>
    <r>
      <rPr>
        <sz val="8"/>
        <rFont val="HG丸ｺﾞｼｯｸM-PRO"/>
        <family val="3"/>
      </rPr>
      <t xml:space="preserve">
</t>
    </r>
  </si>
  <si>
    <t>４　ＰＫ　２</t>
  </si>
  <si>
    <t>o</t>
  </si>
  <si>
    <t>o</t>
  </si>
  <si>
    <t>FC米沢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</si>
</sst>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HG丸ｺﾞｼｯｸM-PRO"/>
      <family val="3"/>
    </font>
    <font>
      <sz val="18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color indexed="10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4" fillId="0" borderId="0" xfId="0" applyFont="1" applyAlignment="1">
      <alignment horizontal="left" vertical="top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8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9" fillId="0" borderId="35" xfId="0" applyFont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36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21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textRotation="255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center" vertical="center" textRotation="255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49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58" xfId="0" applyFont="1" applyFill="1" applyBorder="1" applyAlignment="1">
      <alignment horizontal="right"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49" fontId="3" fillId="0" borderId="6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176" fontId="9" fillId="0" borderId="66" xfId="0" applyNumberFormat="1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shrinkToFit="1"/>
    </xf>
    <xf numFmtId="0" fontId="4" fillId="0" borderId="30" xfId="0" applyFont="1" applyBorder="1" applyAlignment="1">
      <alignment horizontal="left" vertical="top" shrinkToFit="1"/>
    </xf>
    <xf numFmtId="0" fontId="4" fillId="0" borderId="27" xfId="0" applyFont="1" applyBorder="1" applyAlignment="1">
      <alignment horizontal="left" vertical="top" shrinkToFit="1"/>
    </xf>
    <xf numFmtId="0" fontId="4" fillId="0" borderId="28" xfId="0" applyFont="1" applyBorder="1" applyAlignment="1">
      <alignment horizontal="left" vertical="top" shrinkToFit="1"/>
    </xf>
    <xf numFmtId="0" fontId="4" fillId="0" borderId="29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left" vertical="top" wrapText="1" shrinkToFit="1"/>
    </xf>
    <xf numFmtId="0" fontId="3" fillId="0" borderId="66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/>
    </xf>
    <xf numFmtId="0" fontId="4" fillId="0" borderId="63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/>
    </xf>
    <xf numFmtId="0" fontId="3" fillId="0" borderId="7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28575</xdr:rowOff>
    </xdr:from>
    <xdr:to>
      <xdr:col>13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52750" y="21907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28575</xdr:rowOff>
    </xdr:from>
    <xdr:to>
      <xdr:col>13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52750" y="27908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28575</xdr:rowOff>
    </xdr:from>
    <xdr:to>
      <xdr:col>13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52750" y="339090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28575</xdr:rowOff>
    </xdr:from>
    <xdr:to>
      <xdr:col>13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52750" y="39909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28575</xdr:rowOff>
    </xdr:from>
    <xdr:to>
      <xdr:col>13</xdr:col>
      <xdr:colOff>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952750" y="45910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28575</xdr:rowOff>
    </xdr:from>
    <xdr:to>
      <xdr:col>13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952750" y="51911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9525</xdr:rowOff>
    </xdr:from>
    <xdr:to>
      <xdr:col>12</xdr:col>
      <xdr:colOff>200025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857500" y="57721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28575</xdr:rowOff>
    </xdr:from>
    <xdr:to>
      <xdr:col>13</xdr:col>
      <xdr:colOff>0</xdr:colOff>
      <xdr:row>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952750" y="819150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28575</xdr:rowOff>
    </xdr:from>
    <xdr:to>
      <xdr:col>13</xdr:col>
      <xdr:colOff>0</xdr:colOff>
      <xdr:row>37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952750" y="75914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28575</xdr:rowOff>
    </xdr:from>
    <xdr:to>
      <xdr:col>13</xdr:col>
      <xdr:colOff>0</xdr:colOff>
      <xdr:row>34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952750" y="69913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28575</xdr:rowOff>
    </xdr:from>
    <xdr:to>
      <xdr:col>13</xdr:col>
      <xdr:colOff>0</xdr:colOff>
      <xdr:row>31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952750" y="63912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28575</xdr:rowOff>
    </xdr:from>
    <xdr:to>
      <xdr:col>38</xdr:col>
      <xdr:colOff>0</xdr:colOff>
      <xdr:row>10</xdr:row>
      <xdr:rowOff>0</xdr:rowOff>
    </xdr:to>
    <xdr:sp>
      <xdr:nvSpPr>
        <xdr:cNvPr id="12" name="AutoShape 23"/>
        <xdr:cNvSpPr>
          <a:spLocks/>
        </xdr:cNvSpPr>
      </xdr:nvSpPr>
      <xdr:spPr>
        <a:xfrm>
          <a:off x="10334625" y="21907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28575</xdr:rowOff>
    </xdr:from>
    <xdr:to>
      <xdr:col>38</xdr:col>
      <xdr:colOff>0</xdr:colOff>
      <xdr:row>13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10334625" y="27908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28575</xdr:rowOff>
    </xdr:from>
    <xdr:to>
      <xdr:col>38</xdr:col>
      <xdr:colOff>0</xdr:colOff>
      <xdr:row>16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10334625" y="339090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28575</xdr:rowOff>
    </xdr:from>
    <xdr:to>
      <xdr:col>38</xdr:col>
      <xdr:colOff>0</xdr:colOff>
      <xdr:row>19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10334625" y="39909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28575</xdr:rowOff>
    </xdr:from>
    <xdr:to>
      <xdr:col>38</xdr:col>
      <xdr:colOff>0</xdr:colOff>
      <xdr:row>22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10334625" y="45910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28575</xdr:rowOff>
    </xdr:from>
    <xdr:to>
      <xdr:col>38</xdr:col>
      <xdr:colOff>0</xdr:colOff>
      <xdr:row>25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10334625" y="51911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28575</xdr:rowOff>
    </xdr:from>
    <xdr:to>
      <xdr:col>38</xdr:col>
      <xdr:colOff>0</xdr:colOff>
      <xdr:row>28</xdr:row>
      <xdr:rowOff>0</xdr:rowOff>
    </xdr:to>
    <xdr:sp>
      <xdr:nvSpPr>
        <xdr:cNvPr id="18" name="AutoShape 29"/>
        <xdr:cNvSpPr>
          <a:spLocks/>
        </xdr:cNvSpPr>
      </xdr:nvSpPr>
      <xdr:spPr>
        <a:xfrm>
          <a:off x="10334625" y="579120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28575</xdr:rowOff>
    </xdr:from>
    <xdr:to>
      <xdr:col>38</xdr:col>
      <xdr:colOff>0</xdr:colOff>
      <xdr:row>40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10334625" y="819150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28575</xdr:rowOff>
    </xdr:from>
    <xdr:to>
      <xdr:col>38</xdr:col>
      <xdr:colOff>0</xdr:colOff>
      <xdr:row>37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10334625" y="759142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28575</xdr:rowOff>
    </xdr:from>
    <xdr:to>
      <xdr:col>38</xdr:col>
      <xdr:colOff>0</xdr:colOff>
      <xdr:row>34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10334625" y="6991350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28575</xdr:rowOff>
    </xdr:from>
    <xdr:to>
      <xdr:col>38</xdr:col>
      <xdr:colOff>0</xdr:colOff>
      <xdr:row>31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10334625" y="63912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28575</xdr:rowOff>
    </xdr:from>
    <xdr:to>
      <xdr:col>38</xdr:col>
      <xdr:colOff>0</xdr:colOff>
      <xdr:row>43</xdr:row>
      <xdr:rowOff>0</xdr:rowOff>
    </xdr:to>
    <xdr:sp>
      <xdr:nvSpPr>
        <xdr:cNvPr id="23" name="AutoShape 11"/>
        <xdr:cNvSpPr>
          <a:spLocks/>
        </xdr:cNvSpPr>
      </xdr:nvSpPr>
      <xdr:spPr>
        <a:xfrm>
          <a:off x="10334625" y="87915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28575</xdr:rowOff>
    </xdr:from>
    <xdr:to>
      <xdr:col>13</xdr:col>
      <xdr:colOff>0</xdr:colOff>
      <xdr:row>43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2952750" y="8791575"/>
          <a:ext cx="8858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zoomScale="60" zoomScaleNormal="60" zoomScaleSheetLayoutView="62" zoomScalePageLayoutView="0" workbookViewId="0" topLeftCell="A1">
      <selection activeCell="AA6" sqref="AA6"/>
    </sheetView>
  </sheetViews>
  <sheetFormatPr defaultColWidth="3.875" defaultRowHeight="16.5" customHeight="1"/>
  <cols>
    <col min="1" max="16384" width="3.875" style="2" customWidth="1"/>
  </cols>
  <sheetData>
    <row r="1" spans="1:49" ht="30.75" customHeight="1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49" ht="20.25" customHeight="1">
      <c r="A2" s="73" t="s">
        <v>89</v>
      </c>
      <c r="B2" s="74"/>
      <c r="C2" s="3" t="s">
        <v>90</v>
      </c>
      <c r="D2" s="79" t="s">
        <v>34</v>
      </c>
      <c r="E2" s="80"/>
      <c r="F2" s="80"/>
      <c r="G2" s="80"/>
      <c r="H2" s="80"/>
      <c r="I2" s="80"/>
      <c r="J2" s="80"/>
      <c r="K2" s="81"/>
      <c r="L2" s="4"/>
      <c r="M2" s="4"/>
      <c r="N2" s="82" t="s">
        <v>91</v>
      </c>
      <c r="O2" s="83"/>
      <c r="P2" s="5" t="s">
        <v>92</v>
      </c>
      <c r="Q2" s="88" t="s">
        <v>38</v>
      </c>
      <c r="R2" s="80"/>
      <c r="S2" s="80"/>
      <c r="T2" s="80"/>
      <c r="U2" s="80"/>
      <c r="V2" s="80"/>
      <c r="W2" s="80"/>
      <c r="X2" s="81"/>
      <c r="Y2" s="6"/>
      <c r="Z2" s="73" t="s">
        <v>93</v>
      </c>
      <c r="AA2" s="74"/>
      <c r="AB2" s="7" t="s">
        <v>61</v>
      </c>
      <c r="AC2" s="88" t="s">
        <v>30</v>
      </c>
      <c r="AD2" s="80"/>
      <c r="AE2" s="80"/>
      <c r="AF2" s="80"/>
      <c r="AG2" s="80"/>
      <c r="AH2" s="80"/>
      <c r="AI2" s="80"/>
      <c r="AJ2" s="81"/>
      <c r="AK2" s="4"/>
      <c r="AL2" s="4"/>
      <c r="AM2" s="73" t="s">
        <v>94</v>
      </c>
      <c r="AN2" s="74"/>
      <c r="AO2" s="7" t="s">
        <v>95</v>
      </c>
      <c r="AP2" s="89" t="s">
        <v>96</v>
      </c>
      <c r="AQ2" s="90"/>
      <c r="AR2" s="90"/>
      <c r="AS2" s="90"/>
      <c r="AT2" s="90"/>
      <c r="AU2" s="90"/>
      <c r="AV2" s="90"/>
      <c r="AW2" s="91"/>
    </row>
    <row r="3" spans="1:49" ht="20.25" customHeight="1">
      <c r="A3" s="75"/>
      <c r="B3" s="76"/>
      <c r="C3" s="1" t="s">
        <v>82</v>
      </c>
      <c r="D3" s="92" t="s">
        <v>35</v>
      </c>
      <c r="E3" s="93"/>
      <c r="F3" s="93"/>
      <c r="G3" s="93"/>
      <c r="H3" s="93"/>
      <c r="I3" s="93"/>
      <c r="J3" s="93"/>
      <c r="K3" s="94"/>
      <c r="L3" s="4"/>
      <c r="M3" s="4"/>
      <c r="N3" s="84"/>
      <c r="O3" s="85"/>
      <c r="P3" s="9" t="s">
        <v>57</v>
      </c>
      <c r="Q3" s="95" t="s">
        <v>32</v>
      </c>
      <c r="R3" s="95"/>
      <c r="S3" s="95"/>
      <c r="T3" s="95"/>
      <c r="U3" s="95"/>
      <c r="V3" s="95"/>
      <c r="W3" s="95"/>
      <c r="X3" s="96"/>
      <c r="Y3" s="6"/>
      <c r="Z3" s="75"/>
      <c r="AA3" s="76"/>
      <c r="AB3" s="10" t="s">
        <v>97</v>
      </c>
      <c r="AC3" s="97" t="s">
        <v>41</v>
      </c>
      <c r="AD3" s="93"/>
      <c r="AE3" s="93"/>
      <c r="AF3" s="93"/>
      <c r="AG3" s="93"/>
      <c r="AH3" s="93"/>
      <c r="AI3" s="93"/>
      <c r="AJ3" s="94"/>
      <c r="AK3" s="4"/>
      <c r="AL3" s="4"/>
      <c r="AM3" s="75"/>
      <c r="AN3" s="76"/>
      <c r="AO3" s="10" t="s">
        <v>98</v>
      </c>
      <c r="AP3" s="97" t="s">
        <v>43</v>
      </c>
      <c r="AQ3" s="93"/>
      <c r="AR3" s="93"/>
      <c r="AS3" s="93"/>
      <c r="AT3" s="93"/>
      <c r="AU3" s="93"/>
      <c r="AV3" s="93"/>
      <c r="AW3" s="94"/>
    </row>
    <row r="4" spans="1:49" ht="20.25" customHeight="1">
      <c r="A4" s="75"/>
      <c r="B4" s="76"/>
      <c r="C4" s="1" t="s">
        <v>84</v>
      </c>
      <c r="D4" s="92" t="s">
        <v>36</v>
      </c>
      <c r="E4" s="93"/>
      <c r="F4" s="93"/>
      <c r="G4" s="93"/>
      <c r="H4" s="93"/>
      <c r="I4" s="93"/>
      <c r="J4" s="93"/>
      <c r="K4" s="94"/>
      <c r="L4" s="4"/>
      <c r="M4" s="4"/>
      <c r="N4" s="84"/>
      <c r="O4" s="85"/>
      <c r="P4" s="11" t="s">
        <v>99</v>
      </c>
      <c r="Q4" s="98" t="s">
        <v>39</v>
      </c>
      <c r="R4" s="99"/>
      <c r="S4" s="99"/>
      <c r="T4" s="99"/>
      <c r="U4" s="99"/>
      <c r="V4" s="99"/>
      <c r="W4" s="99"/>
      <c r="X4" s="100"/>
      <c r="Y4" s="6"/>
      <c r="Z4" s="75"/>
      <c r="AA4" s="76"/>
      <c r="AB4" s="10" t="s">
        <v>100</v>
      </c>
      <c r="AC4" s="97" t="s">
        <v>31</v>
      </c>
      <c r="AD4" s="93"/>
      <c r="AE4" s="93"/>
      <c r="AF4" s="93"/>
      <c r="AG4" s="93"/>
      <c r="AH4" s="93"/>
      <c r="AI4" s="93"/>
      <c r="AJ4" s="94"/>
      <c r="AK4" s="4"/>
      <c r="AL4" s="4"/>
      <c r="AM4" s="77"/>
      <c r="AN4" s="78"/>
      <c r="AO4" s="13" t="s">
        <v>101</v>
      </c>
      <c r="AP4" s="101" t="s">
        <v>29</v>
      </c>
      <c r="AQ4" s="102"/>
      <c r="AR4" s="102"/>
      <c r="AS4" s="102"/>
      <c r="AT4" s="102"/>
      <c r="AU4" s="102"/>
      <c r="AV4" s="102"/>
      <c r="AW4" s="103"/>
    </row>
    <row r="5" spans="1:49" ht="20.25" customHeight="1">
      <c r="A5" s="77"/>
      <c r="B5" s="78"/>
      <c r="C5" s="14" t="s">
        <v>102</v>
      </c>
      <c r="D5" s="104" t="s">
        <v>37</v>
      </c>
      <c r="E5" s="102"/>
      <c r="F5" s="102"/>
      <c r="G5" s="102"/>
      <c r="H5" s="102"/>
      <c r="I5" s="102"/>
      <c r="J5" s="102"/>
      <c r="K5" s="103"/>
      <c r="L5" s="4"/>
      <c r="M5" s="4"/>
      <c r="N5" s="86"/>
      <c r="O5" s="87"/>
      <c r="P5" s="15" t="s">
        <v>61</v>
      </c>
      <c r="Q5" s="101" t="s">
        <v>40</v>
      </c>
      <c r="R5" s="102"/>
      <c r="S5" s="102"/>
      <c r="T5" s="102"/>
      <c r="U5" s="102"/>
      <c r="V5" s="102"/>
      <c r="W5" s="102"/>
      <c r="X5" s="103"/>
      <c r="Y5" s="16"/>
      <c r="Z5" s="77"/>
      <c r="AA5" s="78"/>
      <c r="AB5" s="13" t="s">
        <v>85</v>
      </c>
      <c r="AC5" s="101" t="s">
        <v>42</v>
      </c>
      <c r="AD5" s="102"/>
      <c r="AE5" s="102"/>
      <c r="AF5" s="102"/>
      <c r="AG5" s="102"/>
      <c r="AH5" s="102"/>
      <c r="AI5" s="102"/>
      <c r="AJ5" s="103"/>
      <c r="AK5" s="4"/>
      <c r="AL5" s="4"/>
      <c r="AM5" s="16"/>
      <c r="AN5" s="17"/>
      <c r="AO5" s="17"/>
      <c r="AP5" s="16"/>
      <c r="AQ5" s="16"/>
      <c r="AR5" s="16"/>
      <c r="AS5" s="16"/>
      <c r="AT5" s="16"/>
      <c r="AU5" s="16"/>
      <c r="AV5" s="16"/>
      <c r="AW5" s="16"/>
    </row>
    <row r="6" ht="15" customHeight="1"/>
    <row r="7" spans="1:49" ht="21.75" customHeight="1">
      <c r="A7" s="105" t="s">
        <v>28</v>
      </c>
      <c r="B7" s="106"/>
      <c r="C7" s="88"/>
      <c r="D7" s="109" t="s">
        <v>103</v>
      </c>
      <c r="E7" s="110"/>
      <c r="F7" s="113" t="s">
        <v>44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8"/>
      <c r="Z7" s="105" t="s">
        <v>28</v>
      </c>
      <c r="AA7" s="106"/>
      <c r="AB7" s="88"/>
      <c r="AC7" s="109" t="s">
        <v>103</v>
      </c>
      <c r="AD7" s="110"/>
      <c r="AE7" s="113" t="s">
        <v>45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5"/>
    </row>
    <row r="8" spans="1:49" ht="21.75" customHeight="1">
      <c r="A8" s="107"/>
      <c r="B8" s="108"/>
      <c r="C8" s="101"/>
      <c r="D8" s="111"/>
      <c r="E8" s="112"/>
      <c r="F8" s="116" t="s">
        <v>0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08" t="s">
        <v>1</v>
      </c>
      <c r="T8" s="108"/>
      <c r="U8" s="108"/>
      <c r="V8" s="108"/>
      <c r="W8" s="108"/>
      <c r="X8" s="147"/>
      <c r="Y8" s="18"/>
      <c r="Z8" s="107"/>
      <c r="AA8" s="108"/>
      <c r="AB8" s="101"/>
      <c r="AC8" s="111"/>
      <c r="AD8" s="112"/>
      <c r="AE8" s="116" t="s">
        <v>0</v>
      </c>
      <c r="AF8" s="117"/>
      <c r="AG8" s="117"/>
      <c r="AH8" s="117"/>
      <c r="AI8" s="118"/>
      <c r="AJ8" s="118"/>
      <c r="AK8" s="118"/>
      <c r="AL8" s="118"/>
      <c r="AM8" s="118"/>
      <c r="AN8" s="117"/>
      <c r="AO8" s="117"/>
      <c r="AP8" s="117"/>
      <c r="AQ8" s="117"/>
      <c r="AR8" s="108" t="s">
        <v>1</v>
      </c>
      <c r="AS8" s="108"/>
      <c r="AT8" s="108"/>
      <c r="AU8" s="108"/>
      <c r="AV8" s="108"/>
      <c r="AW8" s="147"/>
    </row>
    <row r="9" spans="1:49" ht="15.75" customHeight="1">
      <c r="A9" s="119" t="s">
        <v>63</v>
      </c>
      <c r="B9" s="120"/>
      <c r="C9" s="121"/>
      <c r="D9" s="105">
        <v>2</v>
      </c>
      <c r="E9" s="125"/>
      <c r="F9" s="128" t="str">
        <f>D2</f>
        <v>米沢三中</v>
      </c>
      <c r="G9" s="129"/>
      <c r="H9" s="129"/>
      <c r="I9" s="130"/>
      <c r="J9" s="134">
        <v>2</v>
      </c>
      <c r="K9" s="8"/>
      <c r="L9" s="8" t="s">
        <v>64</v>
      </c>
      <c r="M9" s="19"/>
      <c r="N9" s="136">
        <v>4</v>
      </c>
      <c r="O9" s="138" t="str">
        <f>D3</f>
        <v>米沢二中</v>
      </c>
      <c r="P9" s="129"/>
      <c r="Q9" s="129"/>
      <c r="R9" s="129"/>
      <c r="S9" s="106" t="str">
        <f>D4</f>
        <v>米沢七中</v>
      </c>
      <c r="T9" s="106"/>
      <c r="U9" s="106"/>
      <c r="V9" s="106" t="str">
        <f>D5</f>
        <v>米沢四中</v>
      </c>
      <c r="W9" s="106"/>
      <c r="X9" s="125"/>
      <c r="Y9" s="6"/>
      <c r="Z9" s="119" t="s">
        <v>63</v>
      </c>
      <c r="AA9" s="120"/>
      <c r="AB9" s="121"/>
      <c r="AC9" s="105">
        <v>1</v>
      </c>
      <c r="AD9" s="125"/>
      <c r="AE9" s="128" t="str">
        <f>Q2</f>
        <v>米沢一中</v>
      </c>
      <c r="AF9" s="129"/>
      <c r="AG9" s="129"/>
      <c r="AH9" s="130"/>
      <c r="AI9" s="145">
        <v>2</v>
      </c>
      <c r="AJ9" s="8"/>
      <c r="AK9" s="8" t="s">
        <v>64</v>
      </c>
      <c r="AL9" s="20"/>
      <c r="AM9" s="140">
        <v>2</v>
      </c>
      <c r="AN9" s="138" t="str">
        <f>Q3</f>
        <v>南原中</v>
      </c>
      <c r="AO9" s="129"/>
      <c r="AP9" s="129"/>
      <c r="AQ9" s="129"/>
      <c r="AR9" s="106" t="str">
        <f>Q4</f>
        <v>川西中</v>
      </c>
      <c r="AS9" s="106"/>
      <c r="AT9" s="106"/>
      <c r="AU9" s="106" t="str">
        <f>Q5</f>
        <v>米沢五中</v>
      </c>
      <c r="AV9" s="106"/>
      <c r="AW9" s="125"/>
    </row>
    <row r="10" spans="1:49" ht="15.75" customHeight="1">
      <c r="A10" s="122"/>
      <c r="B10" s="123"/>
      <c r="C10" s="124"/>
      <c r="D10" s="126"/>
      <c r="E10" s="127"/>
      <c r="F10" s="131"/>
      <c r="G10" s="132"/>
      <c r="H10" s="132"/>
      <c r="I10" s="133"/>
      <c r="J10" s="135"/>
      <c r="K10" s="6"/>
      <c r="L10" s="6" t="s">
        <v>64</v>
      </c>
      <c r="M10" s="4"/>
      <c r="N10" s="137"/>
      <c r="O10" s="139"/>
      <c r="P10" s="132"/>
      <c r="Q10" s="132"/>
      <c r="R10" s="132"/>
      <c r="S10" s="148"/>
      <c r="T10" s="148"/>
      <c r="U10" s="148"/>
      <c r="V10" s="148"/>
      <c r="W10" s="148"/>
      <c r="X10" s="127"/>
      <c r="Y10" s="6"/>
      <c r="Z10" s="122"/>
      <c r="AA10" s="123"/>
      <c r="AB10" s="124"/>
      <c r="AC10" s="126"/>
      <c r="AD10" s="127"/>
      <c r="AE10" s="131"/>
      <c r="AF10" s="132"/>
      <c r="AG10" s="132"/>
      <c r="AH10" s="133"/>
      <c r="AI10" s="146"/>
      <c r="AJ10" s="6"/>
      <c r="AK10" s="6" t="s">
        <v>64</v>
      </c>
      <c r="AL10" s="4"/>
      <c r="AM10" s="141"/>
      <c r="AN10" s="139"/>
      <c r="AO10" s="132"/>
      <c r="AP10" s="132"/>
      <c r="AQ10" s="132"/>
      <c r="AR10" s="148"/>
      <c r="AS10" s="148"/>
      <c r="AT10" s="148"/>
      <c r="AU10" s="148"/>
      <c r="AV10" s="148"/>
      <c r="AW10" s="127"/>
    </row>
    <row r="11" spans="1:49" ht="15.75" customHeight="1">
      <c r="A11" s="122"/>
      <c r="B11" s="123"/>
      <c r="C11" s="124"/>
      <c r="D11" s="126"/>
      <c r="E11" s="127"/>
      <c r="F11" s="131"/>
      <c r="G11" s="132"/>
      <c r="H11" s="132"/>
      <c r="I11" s="133"/>
      <c r="J11" s="95"/>
      <c r="K11" s="95"/>
      <c r="L11" s="95"/>
      <c r="M11" s="95"/>
      <c r="N11" s="95"/>
      <c r="O11" s="139"/>
      <c r="P11" s="132"/>
      <c r="Q11" s="132"/>
      <c r="R11" s="132"/>
      <c r="S11" s="148"/>
      <c r="T11" s="148"/>
      <c r="U11" s="148"/>
      <c r="V11" s="148"/>
      <c r="W11" s="148"/>
      <c r="X11" s="127"/>
      <c r="Y11" s="6"/>
      <c r="Z11" s="122"/>
      <c r="AA11" s="123"/>
      <c r="AB11" s="124"/>
      <c r="AC11" s="126"/>
      <c r="AD11" s="127"/>
      <c r="AE11" s="131"/>
      <c r="AF11" s="132"/>
      <c r="AG11" s="132"/>
      <c r="AH11" s="133"/>
      <c r="AI11" s="142"/>
      <c r="AJ11" s="143"/>
      <c r="AK11" s="143"/>
      <c r="AL11" s="143"/>
      <c r="AM11" s="144"/>
      <c r="AN11" s="139"/>
      <c r="AO11" s="132"/>
      <c r="AP11" s="132"/>
      <c r="AQ11" s="132"/>
      <c r="AR11" s="148"/>
      <c r="AS11" s="148"/>
      <c r="AT11" s="148"/>
      <c r="AU11" s="148"/>
      <c r="AV11" s="148"/>
      <c r="AW11" s="127"/>
    </row>
    <row r="12" spans="1:49" ht="15.75" customHeight="1">
      <c r="A12" s="122" t="s">
        <v>65</v>
      </c>
      <c r="B12" s="123"/>
      <c r="C12" s="124"/>
      <c r="D12" s="126">
        <v>4</v>
      </c>
      <c r="E12" s="127"/>
      <c r="F12" s="131" t="str">
        <f>AC2</f>
        <v>宮内中</v>
      </c>
      <c r="G12" s="132"/>
      <c r="H12" s="132"/>
      <c r="I12" s="133"/>
      <c r="J12" s="146"/>
      <c r="K12" s="12" t="s">
        <v>114</v>
      </c>
      <c r="L12" s="12" t="s">
        <v>115</v>
      </c>
      <c r="M12" s="21" t="s">
        <v>116</v>
      </c>
      <c r="N12" s="141"/>
      <c r="O12" s="139" t="str">
        <f>AC3</f>
        <v>高畠四中</v>
      </c>
      <c r="P12" s="132"/>
      <c r="Q12" s="132"/>
      <c r="R12" s="132"/>
      <c r="S12" s="148" t="str">
        <f>AC4</f>
        <v>赤湯中</v>
      </c>
      <c r="T12" s="148"/>
      <c r="U12" s="148"/>
      <c r="V12" s="148" t="str">
        <f>AC5</f>
        <v>米沢六中</v>
      </c>
      <c r="W12" s="148"/>
      <c r="X12" s="127"/>
      <c r="Y12" s="6"/>
      <c r="Z12" s="122" t="s">
        <v>65</v>
      </c>
      <c r="AA12" s="123"/>
      <c r="AB12" s="124"/>
      <c r="AC12" s="149">
        <v>3</v>
      </c>
      <c r="AD12" s="150"/>
      <c r="AE12" s="131" t="str">
        <f>AP2</f>
        <v>アヴァンサール</v>
      </c>
      <c r="AF12" s="132"/>
      <c r="AG12" s="132"/>
      <c r="AH12" s="133"/>
      <c r="AI12" s="151">
        <v>1</v>
      </c>
      <c r="AJ12" s="12"/>
      <c r="AK12" s="12" t="s">
        <v>64</v>
      </c>
      <c r="AL12" s="21"/>
      <c r="AM12" s="152">
        <v>1</v>
      </c>
      <c r="AN12" s="139" t="str">
        <f>AP3</f>
        <v>高畠一中</v>
      </c>
      <c r="AO12" s="132"/>
      <c r="AP12" s="132"/>
      <c r="AQ12" s="132"/>
      <c r="AR12" s="148" t="str">
        <f>Q2</f>
        <v>米沢一中</v>
      </c>
      <c r="AS12" s="148"/>
      <c r="AT12" s="148"/>
      <c r="AU12" s="148" t="str">
        <f>Q3</f>
        <v>南原中</v>
      </c>
      <c r="AV12" s="148"/>
      <c r="AW12" s="127"/>
    </row>
    <row r="13" spans="1:49" ht="15.75" customHeight="1">
      <c r="A13" s="122"/>
      <c r="B13" s="123"/>
      <c r="C13" s="124"/>
      <c r="D13" s="126"/>
      <c r="E13" s="127"/>
      <c r="F13" s="131"/>
      <c r="G13" s="132"/>
      <c r="H13" s="132"/>
      <c r="I13" s="133"/>
      <c r="J13" s="135"/>
      <c r="K13" s="6" t="s">
        <v>117</v>
      </c>
      <c r="L13" s="6" t="s">
        <v>118</v>
      </c>
      <c r="M13" s="4" t="s">
        <v>119</v>
      </c>
      <c r="N13" s="137"/>
      <c r="O13" s="139"/>
      <c r="P13" s="132"/>
      <c r="Q13" s="132"/>
      <c r="R13" s="132"/>
      <c r="S13" s="148"/>
      <c r="T13" s="148"/>
      <c r="U13" s="148"/>
      <c r="V13" s="148"/>
      <c r="W13" s="148"/>
      <c r="X13" s="127"/>
      <c r="Y13" s="6"/>
      <c r="Z13" s="122"/>
      <c r="AA13" s="123"/>
      <c r="AB13" s="124"/>
      <c r="AC13" s="149"/>
      <c r="AD13" s="150"/>
      <c r="AE13" s="131"/>
      <c r="AF13" s="132"/>
      <c r="AG13" s="132"/>
      <c r="AH13" s="133"/>
      <c r="AI13" s="146"/>
      <c r="AJ13" s="6"/>
      <c r="AK13" s="6" t="s">
        <v>64</v>
      </c>
      <c r="AL13" s="4"/>
      <c r="AM13" s="141"/>
      <c r="AN13" s="139"/>
      <c r="AO13" s="132"/>
      <c r="AP13" s="132"/>
      <c r="AQ13" s="132"/>
      <c r="AR13" s="148"/>
      <c r="AS13" s="148"/>
      <c r="AT13" s="148"/>
      <c r="AU13" s="148"/>
      <c r="AV13" s="148"/>
      <c r="AW13" s="127"/>
    </row>
    <row r="14" spans="1:49" ht="15.75" customHeight="1">
      <c r="A14" s="122"/>
      <c r="B14" s="123"/>
      <c r="C14" s="124"/>
      <c r="D14" s="126"/>
      <c r="E14" s="127"/>
      <c r="F14" s="131"/>
      <c r="G14" s="132"/>
      <c r="H14" s="132"/>
      <c r="I14" s="133"/>
      <c r="J14" s="153"/>
      <c r="K14" s="153"/>
      <c r="L14" s="153"/>
      <c r="M14" s="153"/>
      <c r="N14" s="153"/>
      <c r="O14" s="139"/>
      <c r="P14" s="132"/>
      <c r="Q14" s="132"/>
      <c r="R14" s="132"/>
      <c r="S14" s="148"/>
      <c r="T14" s="148"/>
      <c r="U14" s="148"/>
      <c r="V14" s="148"/>
      <c r="W14" s="148"/>
      <c r="X14" s="127"/>
      <c r="Y14" s="6"/>
      <c r="Z14" s="122"/>
      <c r="AA14" s="123"/>
      <c r="AB14" s="124"/>
      <c r="AC14" s="149"/>
      <c r="AD14" s="150"/>
      <c r="AE14" s="131"/>
      <c r="AF14" s="132"/>
      <c r="AG14" s="132"/>
      <c r="AH14" s="133"/>
      <c r="AI14" s="142"/>
      <c r="AJ14" s="143"/>
      <c r="AK14" s="143"/>
      <c r="AL14" s="143"/>
      <c r="AM14" s="144"/>
      <c r="AN14" s="139"/>
      <c r="AO14" s="132"/>
      <c r="AP14" s="132"/>
      <c r="AQ14" s="132"/>
      <c r="AR14" s="148"/>
      <c r="AS14" s="148"/>
      <c r="AT14" s="148"/>
      <c r="AU14" s="148"/>
      <c r="AV14" s="148"/>
      <c r="AW14" s="127"/>
    </row>
    <row r="15" spans="1:49" ht="15.75" customHeight="1">
      <c r="A15" s="122" t="s">
        <v>66</v>
      </c>
      <c r="B15" s="123"/>
      <c r="C15" s="124"/>
      <c r="D15" s="126">
        <v>6</v>
      </c>
      <c r="E15" s="127"/>
      <c r="F15" s="131" t="str">
        <f>D4</f>
        <v>米沢七中</v>
      </c>
      <c r="G15" s="132"/>
      <c r="H15" s="132"/>
      <c r="I15" s="133"/>
      <c r="J15" s="146">
        <v>2</v>
      </c>
      <c r="K15" s="12"/>
      <c r="L15" s="12" t="s">
        <v>64</v>
      </c>
      <c r="M15" s="21"/>
      <c r="N15" s="141">
        <v>2</v>
      </c>
      <c r="O15" s="139" t="str">
        <f>D5</f>
        <v>米沢四中</v>
      </c>
      <c r="P15" s="132"/>
      <c r="Q15" s="132"/>
      <c r="R15" s="132"/>
      <c r="S15" s="148" t="str">
        <f>D2</f>
        <v>米沢三中</v>
      </c>
      <c r="T15" s="148"/>
      <c r="U15" s="148"/>
      <c r="V15" s="148" t="str">
        <f>D3</f>
        <v>米沢二中</v>
      </c>
      <c r="W15" s="148"/>
      <c r="X15" s="127"/>
      <c r="Y15" s="6"/>
      <c r="Z15" s="122" t="s">
        <v>66</v>
      </c>
      <c r="AA15" s="123"/>
      <c r="AB15" s="124"/>
      <c r="AC15" s="126">
        <v>5</v>
      </c>
      <c r="AD15" s="127"/>
      <c r="AE15" s="131" t="str">
        <f>Q4</f>
        <v>川西中</v>
      </c>
      <c r="AF15" s="132"/>
      <c r="AG15" s="132"/>
      <c r="AH15" s="133"/>
      <c r="AI15" s="151">
        <v>3</v>
      </c>
      <c r="AJ15" s="12"/>
      <c r="AK15" s="12" t="s">
        <v>64</v>
      </c>
      <c r="AL15" s="21"/>
      <c r="AM15" s="152">
        <v>1</v>
      </c>
      <c r="AN15" s="139" t="str">
        <f>Q5</f>
        <v>米沢五中</v>
      </c>
      <c r="AO15" s="132"/>
      <c r="AP15" s="132"/>
      <c r="AQ15" s="132"/>
      <c r="AR15" s="148" t="str">
        <f>AP2</f>
        <v>アヴァンサール</v>
      </c>
      <c r="AS15" s="148"/>
      <c r="AT15" s="148"/>
      <c r="AU15" s="148" t="str">
        <f>AP3</f>
        <v>高畠一中</v>
      </c>
      <c r="AV15" s="148"/>
      <c r="AW15" s="127"/>
    </row>
    <row r="16" spans="1:49" ht="15.75" customHeight="1">
      <c r="A16" s="122"/>
      <c r="B16" s="123"/>
      <c r="C16" s="124"/>
      <c r="D16" s="126"/>
      <c r="E16" s="127"/>
      <c r="F16" s="131"/>
      <c r="G16" s="132"/>
      <c r="H16" s="132"/>
      <c r="I16" s="133"/>
      <c r="J16" s="135"/>
      <c r="K16" s="6"/>
      <c r="L16" s="6" t="s">
        <v>64</v>
      </c>
      <c r="M16" s="4"/>
      <c r="N16" s="137"/>
      <c r="O16" s="139"/>
      <c r="P16" s="132"/>
      <c r="Q16" s="132"/>
      <c r="R16" s="132"/>
      <c r="S16" s="148"/>
      <c r="T16" s="148"/>
      <c r="U16" s="148"/>
      <c r="V16" s="148"/>
      <c r="W16" s="148"/>
      <c r="X16" s="127"/>
      <c r="Y16" s="6"/>
      <c r="Z16" s="122"/>
      <c r="AA16" s="123"/>
      <c r="AB16" s="124"/>
      <c r="AC16" s="126"/>
      <c r="AD16" s="127"/>
      <c r="AE16" s="131"/>
      <c r="AF16" s="132"/>
      <c r="AG16" s="132"/>
      <c r="AH16" s="133"/>
      <c r="AI16" s="146"/>
      <c r="AJ16" s="6"/>
      <c r="AK16" s="6" t="s">
        <v>64</v>
      </c>
      <c r="AL16" s="4"/>
      <c r="AM16" s="141"/>
      <c r="AN16" s="139"/>
      <c r="AO16" s="132"/>
      <c r="AP16" s="132"/>
      <c r="AQ16" s="132"/>
      <c r="AR16" s="148"/>
      <c r="AS16" s="148"/>
      <c r="AT16" s="148"/>
      <c r="AU16" s="148"/>
      <c r="AV16" s="148"/>
      <c r="AW16" s="127"/>
    </row>
    <row r="17" spans="1:49" ht="15.75" customHeight="1">
      <c r="A17" s="122"/>
      <c r="B17" s="123"/>
      <c r="C17" s="124"/>
      <c r="D17" s="126"/>
      <c r="E17" s="127"/>
      <c r="F17" s="131"/>
      <c r="G17" s="132"/>
      <c r="H17" s="132"/>
      <c r="I17" s="133"/>
      <c r="J17" s="153"/>
      <c r="K17" s="153"/>
      <c r="L17" s="153"/>
      <c r="M17" s="153"/>
      <c r="N17" s="153"/>
      <c r="O17" s="139"/>
      <c r="P17" s="132"/>
      <c r="Q17" s="132"/>
      <c r="R17" s="132"/>
      <c r="S17" s="148"/>
      <c r="T17" s="148"/>
      <c r="U17" s="148"/>
      <c r="V17" s="148"/>
      <c r="W17" s="148"/>
      <c r="X17" s="127"/>
      <c r="Y17" s="6"/>
      <c r="Z17" s="122"/>
      <c r="AA17" s="123"/>
      <c r="AB17" s="124"/>
      <c r="AC17" s="126"/>
      <c r="AD17" s="127"/>
      <c r="AE17" s="131"/>
      <c r="AF17" s="132"/>
      <c r="AG17" s="132"/>
      <c r="AH17" s="133"/>
      <c r="AI17" s="142"/>
      <c r="AJ17" s="143"/>
      <c r="AK17" s="143"/>
      <c r="AL17" s="143"/>
      <c r="AM17" s="144"/>
      <c r="AN17" s="139"/>
      <c r="AO17" s="132"/>
      <c r="AP17" s="132"/>
      <c r="AQ17" s="132"/>
      <c r="AR17" s="148"/>
      <c r="AS17" s="148"/>
      <c r="AT17" s="148"/>
      <c r="AU17" s="148"/>
      <c r="AV17" s="148"/>
      <c r="AW17" s="127"/>
    </row>
    <row r="18" spans="1:49" ht="15.75" customHeight="1">
      <c r="A18" s="122" t="s">
        <v>67</v>
      </c>
      <c r="B18" s="123"/>
      <c r="C18" s="124"/>
      <c r="D18" s="126">
        <v>8</v>
      </c>
      <c r="E18" s="127"/>
      <c r="F18" s="181" t="str">
        <f>AC2</f>
        <v>宮内中</v>
      </c>
      <c r="G18" s="154"/>
      <c r="H18" s="154"/>
      <c r="I18" s="154"/>
      <c r="J18" s="146">
        <v>4</v>
      </c>
      <c r="K18" s="12"/>
      <c r="L18" s="12" t="s">
        <v>64</v>
      </c>
      <c r="M18" s="21"/>
      <c r="N18" s="141">
        <v>0</v>
      </c>
      <c r="O18" s="154" t="str">
        <f>AC5</f>
        <v>米沢六中</v>
      </c>
      <c r="P18" s="154"/>
      <c r="Q18" s="154"/>
      <c r="R18" s="155"/>
      <c r="S18" s="203" t="str">
        <f>AC4</f>
        <v>赤湯中</v>
      </c>
      <c r="T18" s="201"/>
      <c r="U18" s="204"/>
      <c r="V18" s="201" t="str">
        <f>AC3</f>
        <v>高畠四中</v>
      </c>
      <c r="W18" s="201"/>
      <c r="X18" s="202"/>
      <c r="Y18" s="6"/>
      <c r="Z18" s="122" t="s">
        <v>67</v>
      </c>
      <c r="AA18" s="123"/>
      <c r="AB18" s="124"/>
      <c r="AC18" s="126">
        <v>7</v>
      </c>
      <c r="AD18" s="127"/>
      <c r="AE18" s="131" t="str">
        <f>AP2</f>
        <v>アヴァンサール</v>
      </c>
      <c r="AF18" s="132"/>
      <c r="AG18" s="132"/>
      <c r="AH18" s="133"/>
      <c r="AI18" s="151">
        <v>0</v>
      </c>
      <c r="AJ18" s="12"/>
      <c r="AK18" s="12" t="s">
        <v>64</v>
      </c>
      <c r="AL18" s="21"/>
      <c r="AM18" s="152">
        <v>5</v>
      </c>
      <c r="AN18" s="139" t="str">
        <f>AP4</f>
        <v>ＦＣ米沢</v>
      </c>
      <c r="AO18" s="132"/>
      <c r="AP18" s="132"/>
      <c r="AQ18" s="132"/>
      <c r="AR18" s="148" t="str">
        <f>Q2</f>
        <v>米沢一中</v>
      </c>
      <c r="AS18" s="148"/>
      <c r="AT18" s="148"/>
      <c r="AU18" s="148" t="str">
        <f>Q5</f>
        <v>米沢五中</v>
      </c>
      <c r="AV18" s="148"/>
      <c r="AW18" s="127"/>
    </row>
    <row r="19" spans="1:49" ht="15.75" customHeight="1">
      <c r="A19" s="122"/>
      <c r="B19" s="123"/>
      <c r="C19" s="124"/>
      <c r="D19" s="126"/>
      <c r="E19" s="127"/>
      <c r="F19" s="182"/>
      <c r="G19" s="156"/>
      <c r="H19" s="156"/>
      <c r="I19" s="156"/>
      <c r="J19" s="135"/>
      <c r="K19" s="6"/>
      <c r="L19" s="6" t="s">
        <v>64</v>
      </c>
      <c r="M19" s="4"/>
      <c r="N19" s="137"/>
      <c r="O19" s="156"/>
      <c r="P19" s="156"/>
      <c r="Q19" s="156"/>
      <c r="R19" s="157"/>
      <c r="S19" s="173"/>
      <c r="T19" s="160"/>
      <c r="U19" s="161"/>
      <c r="V19" s="160"/>
      <c r="W19" s="160"/>
      <c r="X19" s="184"/>
      <c r="Y19" s="6"/>
      <c r="Z19" s="122"/>
      <c r="AA19" s="123"/>
      <c r="AB19" s="124"/>
      <c r="AC19" s="126"/>
      <c r="AD19" s="127"/>
      <c r="AE19" s="131"/>
      <c r="AF19" s="132"/>
      <c r="AG19" s="132"/>
      <c r="AH19" s="133"/>
      <c r="AI19" s="146"/>
      <c r="AJ19" s="6"/>
      <c r="AK19" s="6" t="s">
        <v>64</v>
      </c>
      <c r="AL19" s="4"/>
      <c r="AM19" s="141"/>
      <c r="AN19" s="139"/>
      <c r="AO19" s="132"/>
      <c r="AP19" s="132"/>
      <c r="AQ19" s="132"/>
      <c r="AR19" s="148"/>
      <c r="AS19" s="148"/>
      <c r="AT19" s="148"/>
      <c r="AU19" s="148"/>
      <c r="AV19" s="148"/>
      <c r="AW19" s="127"/>
    </row>
    <row r="20" spans="1:49" ht="15.75" customHeight="1">
      <c r="A20" s="122"/>
      <c r="B20" s="123"/>
      <c r="C20" s="124"/>
      <c r="D20" s="126"/>
      <c r="E20" s="127"/>
      <c r="F20" s="183"/>
      <c r="G20" s="158"/>
      <c r="H20" s="158"/>
      <c r="I20" s="158"/>
      <c r="J20" s="153"/>
      <c r="K20" s="153"/>
      <c r="L20" s="153"/>
      <c r="M20" s="153"/>
      <c r="N20" s="153"/>
      <c r="O20" s="158"/>
      <c r="P20" s="158"/>
      <c r="Q20" s="158"/>
      <c r="R20" s="159"/>
      <c r="S20" s="174"/>
      <c r="T20" s="162"/>
      <c r="U20" s="163"/>
      <c r="V20" s="162"/>
      <c r="W20" s="162"/>
      <c r="X20" s="185"/>
      <c r="Y20" s="6"/>
      <c r="Z20" s="122"/>
      <c r="AA20" s="123"/>
      <c r="AB20" s="124"/>
      <c r="AC20" s="126"/>
      <c r="AD20" s="127"/>
      <c r="AE20" s="131"/>
      <c r="AF20" s="132"/>
      <c r="AG20" s="132"/>
      <c r="AH20" s="133"/>
      <c r="AI20" s="142"/>
      <c r="AJ20" s="143"/>
      <c r="AK20" s="143"/>
      <c r="AL20" s="143"/>
      <c r="AM20" s="144"/>
      <c r="AN20" s="139"/>
      <c r="AO20" s="132"/>
      <c r="AP20" s="132"/>
      <c r="AQ20" s="132"/>
      <c r="AR20" s="148"/>
      <c r="AS20" s="148"/>
      <c r="AT20" s="148"/>
      <c r="AU20" s="148"/>
      <c r="AV20" s="148"/>
      <c r="AW20" s="127"/>
    </row>
    <row r="21" spans="1:49" ht="15.75" customHeight="1">
      <c r="A21" s="122" t="s">
        <v>68</v>
      </c>
      <c r="B21" s="123"/>
      <c r="C21" s="124"/>
      <c r="D21" s="126">
        <v>10</v>
      </c>
      <c r="E21" s="127"/>
      <c r="F21" s="131" t="str">
        <f>D3</f>
        <v>米沢二中</v>
      </c>
      <c r="G21" s="132"/>
      <c r="H21" s="132"/>
      <c r="I21" s="133"/>
      <c r="J21" s="146">
        <v>2</v>
      </c>
      <c r="K21" s="12"/>
      <c r="L21" s="12" t="s">
        <v>64</v>
      </c>
      <c r="M21" s="21"/>
      <c r="N21" s="141">
        <v>1</v>
      </c>
      <c r="O21" s="139" t="str">
        <f>D4</f>
        <v>米沢七中</v>
      </c>
      <c r="P21" s="132"/>
      <c r="Q21" s="132"/>
      <c r="R21" s="132"/>
      <c r="S21" s="148" t="str">
        <f>D2</f>
        <v>米沢三中</v>
      </c>
      <c r="T21" s="148"/>
      <c r="U21" s="148"/>
      <c r="V21" s="148" t="str">
        <f>D5</f>
        <v>米沢四中</v>
      </c>
      <c r="W21" s="148"/>
      <c r="X21" s="127"/>
      <c r="Y21" s="6"/>
      <c r="Z21" s="122" t="s">
        <v>68</v>
      </c>
      <c r="AA21" s="123"/>
      <c r="AB21" s="124"/>
      <c r="AC21" s="149">
        <v>9</v>
      </c>
      <c r="AD21" s="150"/>
      <c r="AE21" s="131" t="str">
        <f>Q3</f>
        <v>南原中</v>
      </c>
      <c r="AF21" s="132"/>
      <c r="AG21" s="132"/>
      <c r="AH21" s="133"/>
      <c r="AI21" s="151">
        <v>1</v>
      </c>
      <c r="AJ21" s="12"/>
      <c r="AK21" s="12" t="s">
        <v>64</v>
      </c>
      <c r="AL21" s="21"/>
      <c r="AM21" s="152">
        <v>2</v>
      </c>
      <c r="AN21" s="139" t="str">
        <f>Q4</f>
        <v>川西中</v>
      </c>
      <c r="AO21" s="132"/>
      <c r="AP21" s="132"/>
      <c r="AQ21" s="132"/>
      <c r="AR21" s="148" t="str">
        <f>AP3</f>
        <v>高畠一中</v>
      </c>
      <c r="AS21" s="148"/>
      <c r="AT21" s="148"/>
      <c r="AU21" s="148" t="str">
        <f>AP4</f>
        <v>ＦＣ米沢</v>
      </c>
      <c r="AV21" s="148"/>
      <c r="AW21" s="127"/>
    </row>
    <row r="22" spans="1:49" ht="15.75" customHeight="1">
      <c r="A22" s="122"/>
      <c r="B22" s="123"/>
      <c r="C22" s="124"/>
      <c r="D22" s="126"/>
      <c r="E22" s="127"/>
      <c r="F22" s="131"/>
      <c r="G22" s="132"/>
      <c r="H22" s="132"/>
      <c r="I22" s="133"/>
      <c r="J22" s="135"/>
      <c r="K22" s="6"/>
      <c r="L22" s="6" t="s">
        <v>64</v>
      </c>
      <c r="M22" s="4"/>
      <c r="N22" s="137"/>
      <c r="O22" s="139"/>
      <c r="P22" s="132"/>
      <c r="Q22" s="132"/>
      <c r="R22" s="132"/>
      <c r="S22" s="148"/>
      <c r="T22" s="148"/>
      <c r="U22" s="148"/>
      <c r="V22" s="148"/>
      <c r="W22" s="148"/>
      <c r="X22" s="127"/>
      <c r="Y22" s="6"/>
      <c r="Z22" s="122"/>
      <c r="AA22" s="123"/>
      <c r="AB22" s="124"/>
      <c r="AC22" s="149"/>
      <c r="AD22" s="150"/>
      <c r="AE22" s="131"/>
      <c r="AF22" s="132"/>
      <c r="AG22" s="132"/>
      <c r="AH22" s="133"/>
      <c r="AI22" s="146"/>
      <c r="AJ22" s="6"/>
      <c r="AK22" s="6" t="s">
        <v>64</v>
      </c>
      <c r="AL22" s="4"/>
      <c r="AM22" s="141"/>
      <c r="AN22" s="139"/>
      <c r="AO22" s="132"/>
      <c r="AP22" s="132"/>
      <c r="AQ22" s="132"/>
      <c r="AR22" s="148"/>
      <c r="AS22" s="148"/>
      <c r="AT22" s="148"/>
      <c r="AU22" s="148"/>
      <c r="AV22" s="148"/>
      <c r="AW22" s="127"/>
    </row>
    <row r="23" spans="1:49" ht="15.75" customHeight="1">
      <c r="A23" s="122"/>
      <c r="B23" s="123"/>
      <c r="C23" s="124"/>
      <c r="D23" s="126"/>
      <c r="E23" s="127"/>
      <c r="F23" s="131"/>
      <c r="G23" s="132"/>
      <c r="H23" s="132"/>
      <c r="I23" s="133"/>
      <c r="J23" s="153"/>
      <c r="K23" s="153"/>
      <c r="L23" s="153"/>
      <c r="M23" s="153"/>
      <c r="N23" s="153"/>
      <c r="O23" s="139"/>
      <c r="P23" s="132"/>
      <c r="Q23" s="132"/>
      <c r="R23" s="132"/>
      <c r="S23" s="148"/>
      <c r="T23" s="148"/>
      <c r="U23" s="148"/>
      <c r="V23" s="148"/>
      <c r="W23" s="148"/>
      <c r="X23" s="127"/>
      <c r="Y23" s="6"/>
      <c r="Z23" s="122"/>
      <c r="AA23" s="123"/>
      <c r="AB23" s="124"/>
      <c r="AC23" s="149"/>
      <c r="AD23" s="150"/>
      <c r="AE23" s="131"/>
      <c r="AF23" s="132"/>
      <c r="AG23" s="132"/>
      <c r="AH23" s="133"/>
      <c r="AI23" s="142"/>
      <c r="AJ23" s="143"/>
      <c r="AK23" s="143"/>
      <c r="AL23" s="143"/>
      <c r="AM23" s="144"/>
      <c r="AN23" s="139"/>
      <c r="AO23" s="132"/>
      <c r="AP23" s="132"/>
      <c r="AQ23" s="132"/>
      <c r="AR23" s="148"/>
      <c r="AS23" s="148"/>
      <c r="AT23" s="148"/>
      <c r="AU23" s="148"/>
      <c r="AV23" s="148"/>
      <c r="AW23" s="127"/>
    </row>
    <row r="24" spans="1:49" ht="15.75" customHeight="1">
      <c r="A24" s="122" t="s">
        <v>69</v>
      </c>
      <c r="B24" s="123"/>
      <c r="C24" s="124"/>
      <c r="D24" s="126">
        <v>11</v>
      </c>
      <c r="E24" s="127"/>
      <c r="F24" s="131" t="str">
        <f>AP3</f>
        <v>高畠一中</v>
      </c>
      <c r="G24" s="132"/>
      <c r="H24" s="132"/>
      <c r="I24" s="133"/>
      <c r="J24" s="146">
        <v>1</v>
      </c>
      <c r="K24" s="12"/>
      <c r="L24" s="12" t="s">
        <v>64</v>
      </c>
      <c r="M24" s="21"/>
      <c r="N24" s="141">
        <v>1</v>
      </c>
      <c r="O24" s="139" t="str">
        <f>AP4</f>
        <v>ＦＣ米沢</v>
      </c>
      <c r="P24" s="132"/>
      <c r="Q24" s="132"/>
      <c r="R24" s="132"/>
      <c r="S24" s="148" t="str">
        <f>D3</f>
        <v>米沢二中</v>
      </c>
      <c r="T24" s="148"/>
      <c r="U24" s="148"/>
      <c r="V24" s="148" t="str">
        <f>D4</f>
        <v>米沢七中</v>
      </c>
      <c r="W24" s="148"/>
      <c r="X24" s="127"/>
      <c r="Y24" s="6"/>
      <c r="Z24" s="122" t="s">
        <v>69</v>
      </c>
      <c r="AA24" s="123"/>
      <c r="AB24" s="124"/>
      <c r="AC24" s="149">
        <v>12</v>
      </c>
      <c r="AD24" s="150"/>
      <c r="AE24" s="131" t="str">
        <f>AC3</f>
        <v>高畠四中</v>
      </c>
      <c r="AF24" s="132"/>
      <c r="AG24" s="132"/>
      <c r="AH24" s="133"/>
      <c r="AI24" s="151">
        <v>0</v>
      </c>
      <c r="AJ24" s="12" t="s">
        <v>139</v>
      </c>
      <c r="AK24" s="12" t="s">
        <v>115</v>
      </c>
      <c r="AL24" s="21" t="s">
        <v>116</v>
      </c>
      <c r="AM24" s="152">
        <v>3</v>
      </c>
      <c r="AN24" s="139" t="str">
        <f>AC5</f>
        <v>米沢六中</v>
      </c>
      <c r="AO24" s="132"/>
      <c r="AP24" s="132"/>
      <c r="AQ24" s="132"/>
      <c r="AR24" s="148" t="str">
        <f>Q3</f>
        <v>南原中</v>
      </c>
      <c r="AS24" s="148"/>
      <c r="AT24" s="148"/>
      <c r="AU24" s="148" t="str">
        <f>Q4</f>
        <v>川西中</v>
      </c>
      <c r="AV24" s="148"/>
      <c r="AW24" s="127"/>
    </row>
    <row r="25" spans="1:49" ht="15.75" customHeight="1">
      <c r="A25" s="122"/>
      <c r="B25" s="123"/>
      <c r="C25" s="124"/>
      <c r="D25" s="126"/>
      <c r="E25" s="127"/>
      <c r="F25" s="131"/>
      <c r="G25" s="132"/>
      <c r="H25" s="132"/>
      <c r="I25" s="133"/>
      <c r="J25" s="135"/>
      <c r="K25" s="6"/>
      <c r="L25" s="6" t="s">
        <v>64</v>
      </c>
      <c r="M25" s="4"/>
      <c r="N25" s="137"/>
      <c r="O25" s="139"/>
      <c r="P25" s="132"/>
      <c r="Q25" s="132"/>
      <c r="R25" s="132"/>
      <c r="S25" s="148"/>
      <c r="T25" s="148"/>
      <c r="U25" s="148"/>
      <c r="V25" s="148"/>
      <c r="W25" s="148"/>
      <c r="X25" s="127"/>
      <c r="Y25" s="6"/>
      <c r="Z25" s="122"/>
      <c r="AA25" s="123"/>
      <c r="AB25" s="124"/>
      <c r="AC25" s="149"/>
      <c r="AD25" s="150"/>
      <c r="AE25" s="131"/>
      <c r="AF25" s="132"/>
      <c r="AG25" s="132"/>
      <c r="AH25" s="133"/>
      <c r="AI25" s="146"/>
      <c r="AJ25" s="6" t="s">
        <v>117</v>
      </c>
      <c r="AK25" s="6" t="s">
        <v>118</v>
      </c>
      <c r="AL25" s="4" t="s">
        <v>119</v>
      </c>
      <c r="AM25" s="141"/>
      <c r="AN25" s="139"/>
      <c r="AO25" s="132"/>
      <c r="AP25" s="132"/>
      <c r="AQ25" s="132"/>
      <c r="AR25" s="148"/>
      <c r="AS25" s="148"/>
      <c r="AT25" s="148"/>
      <c r="AU25" s="148"/>
      <c r="AV25" s="148"/>
      <c r="AW25" s="127"/>
    </row>
    <row r="26" spans="1:49" ht="15.75" customHeight="1">
      <c r="A26" s="122"/>
      <c r="B26" s="123"/>
      <c r="C26" s="124"/>
      <c r="D26" s="126"/>
      <c r="E26" s="127"/>
      <c r="F26" s="131"/>
      <c r="G26" s="132"/>
      <c r="H26" s="132"/>
      <c r="I26" s="133"/>
      <c r="J26" s="153"/>
      <c r="K26" s="153"/>
      <c r="L26" s="153"/>
      <c r="M26" s="153"/>
      <c r="N26" s="153"/>
      <c r="O26" s="139"/>
      <c r="P26" s="132"/>
      <c r="Q26" s="132"/>
      <c r="R26" s="132"/>
      <c r="S26" s="148"/>
      <c r="T26" s="148"/>
      <c r="U26" s="148"/>
      <c r="V26" s="148"/>
      <c r="W26" s="148"/>
      <c r="X26" s="127"/>
      <c r="Y26" s="6"/>
      <c r="Z26" s="122"/>
      <c r="AA26" s="123"/>
      <c r="AB26" s="124"/>
      <c r="AC26" s="149"/>
      <c r="AD26" s="150"/>
      <c r="AE26" s="131"/>
      <c r="AF26" s="132"/>
      <c r="AG26" s="132"/>
      <c r="AH26" s="133"/>
      <c r="AI26" s="142"/>
      <c r="AJ26" s="143"/>
      <c r="AK26" s="143"/>
      <c r="AL26" s="143"/>
      <c r="AM26" s="144"/>
      <c r="AN26" s="139"/>
      <c r="AO26" s="132"/>
      <c r="AP26" s="132"/>
      <c r="AQ26" s="132"/>
      <c r="AR26" s="148"/>
      <c r="AS26" s="148"/>
      <c r="AT26" s="148"/>
      <c r="AU26" s="148"/>
      <c r="AV26" s="148"/>
      <c r="AW26" s="127"/>
    </row>
    <row r="27" spans="1:49" ht="15.75" customHeight="1">
      <c r="A27" s="122" t="s">
        <v>70</v>
      </c>
      <c r="B27" s="123"/>
      <c r="C27" s="124"/>
      <c r="D27" s="126">
        <v>14</v>
      </c>
      <c r="E27" s="127"/>
      <c r="F27" s="131" t="str">
        <f>D2</f>
        <v>米沢三中</v>
      </c>
      <c r="G27" s="132"/>
      <c r="H27" s="132"/>
      <c r="I27" s="133"/>
      <c r="J27" s="146">
        <v>1</v>
      </c>
      <c r="K27" s="12"/>
      <c r="L27" s="12" t="s">
        <v>64</v>
      </c>
      <c r="M27" s="21"/>
      <c r="N27" s="141">
        <v>4</v>
      </c>
      <c r="O27" s="139" t="str">
        <f>D5</f>
        <v>米沢四中</v>
      </c>
      <c r="P27" s="132"/>
      <c r="Q27" s="132"/>
      <c r="R27" s="132"/>
      <c r="S27" s="148" t="str">
        <f>AC2</f>
        <v>宮内中</v>
      </c>
      <c r="T27" s="148"/>
      <c r="U27" s="148"/>
      <c r="V27" s="148" t="str">
        <f>AC5</f>
        <v>米沢六中</v>
      </c>
      <c r="W27" s="148"/>
      <c r="X27" s="127"/>
      <c r="Y27" s="6"/>
      <c r="Z27" s="122" t="s">
        <v>70</v>
      </c>
      <c r="AA27" s="123"/>
      <c r="AB27" s="124"/>
      <c r="AC27" s="126">
        <v>13</v>
      </c>
      <c r="AD27" s="127"/>
      <c r="AE27" s="131" t="str">
        <f>Q2</f>
        <v>米沢一中</v>
      </c>
      <c r="AF27" s="132"/>
      <c r="AG27" s="132"/>
      <c r="AH27" s="133"/>
      <c r="AI27" s="151">
        <v>1</v>
      </c>
      <c r="AJ27" s="12"/>
      <c r="AK27" s="12" t="s">
        <v>64</v>
      </c>
      <c r="AL27" s="21"/>
      <c r="AM27" s="152">
        <v>0</v>
      </c>
      <c r="AN27" s="139" t="str">
        <f>Q5</f>
        <v>米沢五中</v>
      </c>
      <c r="AO27" s="132"/>
      <c r="AP27" s="132"/>
      <c r="AQ27" s="132"/>
      <c r="AR27" s="148" t="str">
        <f>AP2</f>
        <v>アヴァンサール</v>
      </c>
      <c r="AS27" s="148"/>
      <c r="AT27" s="148"/>
      <c r="AU27" s="148" t="str">
        <f>AP4</f>
        <v>ＦＣ米沢</v>
      </c>
      <c r="AV27" s="148"/>
      <c r="AW27" s="127"/>
    </row>
    <row r="28" spans="1:49" ht="15.75" customHeight="1">
      <c r="A28" s="122"/>
      <c r="B28" s="123"/>
      <c r="C28" s="124"/>
      <c r="D28" s="126"/>
      <c r="E28" s="127"/>
      <c r="F28" s="131"/>
      <c r="G28" s="132"/>
      <c r="H28" s="132"/>
      <c r="I28" s="133"/>
      <c r="J28" s="135"/>
      <c r="K28" s="6"/>
      <c r="L28" s="6" t="s">
        <v>64</v>
      </c>
      <c r="M28" s="4"/>
      <c r="N28" s="137"/>
      <c r="O28" s="139"/>
      <c r="P28" s="132"/>
      <c r="Q28" s="132"/>
      <c r="R28" s="132"/>
      <c r="S28" s="148"/>
      <c r="T28" s="148"/>
      <c r="U28" s="148"/>
      <c r="V28" s="148"/>
      <c r="W28" s="148"/>
      <c r="X28" s="127"/>
      <c r="Y28" s="6"/>
      <c r="Z28" s="122"/>
      <c r="AA28" s="123"/>
      <c r="AB28" s="124"/>
      <c r="AC28" s="126"/>
      <c r="AD28" s="127"/>
      <c r="AE28" s="131"/>
      <c r="AF28" s="132"/>
      <c r="AG28" s="132"/>
      <c r="AH28" s="133"/>
      <c r="AI28" s="146"/>
      <c r="AJ28" s="6"/>
      <c r="AK28" s="6" t="s">
        <v>64</v>
      </c>
      <c r="AL28" s="4"/>
      <c r="AM28" s="141"/>
      <c r="AN28" s="139"/>
      <c r="AO28" s="132"/>
      <c r="AP28" s="132"/>
      <c r="AQ28" s="132"/>
      <c r="AR28" s="148"/>
      <c r="AS28" s="148"/>
      <c r="AT28" s="148"/>
      <c r="AU28" s="148"/>
      <c r="AV28" s="148"/>
      <c r="AW28" s="127"/>
    </row>
    <row r="29" spans="1:49" ht="15.75" customHeight="1">
      <c r="A29" s="122"/>
      <c r="B29" s="123"/>
      <c r="C29" s="124"/>
      <c r="D29" s="126"/>
      <c r="E29" s="127"/>
      <c r="F29" s="131"/>
      <c r="G29" s="132"/>
      <c r="H29" s="132"/>
      <c r="I29" s="133"/>
      <c r="J29" s="153"/>
      <c r="K29" s="153"/>
      <c r="L29" s="153"/>
      <c r="M29" s="153"/>
      <c r="N29" s="153"/>
      <c r="O29" s="139"/>
      <c r="P29" s="132"/>
      <c r="Q29" s="132"/>
      <c r="R29" s="132"/>
      <c r="S29" s="148"/>
      <c r="T29" s="148"/>
      <c r="U29" s="148"/>
      <c r="V29" s="148"/>
      <c r="W29" s="148"/>
      <c r="X29" s="127"/>
      <c r="Y29" s="6"/>
      <c r="Z29" s="122"/>
      <c r="AA29" s="123"/>
      <c r="AB29" s="124"/>
      <c r="AC29" s="126"/>
      <c r="AD29" s="127"/>
      <c r="AE29" s="131"/>
      <c r="AF29" s="132"/>
      <c r="AG29" s="132"/>
      <c r="AH29" s="133"/>
      <c r="AI29" s="142"/>
      <c r="AJ29" s="143"/>
      <c r="AK29" s="143"/>
      <c r="AL29" s="143"/>
      <c r="AM29" s="144"/>
      <c r="AN29" s="139"/>
      <c r="AO29" s="132"/>
      <c r="AP29" s="132"/>
      <c r="AQ29" s="132"/>
      <c r="AR29" s="148"/>
      <c r="AS29" s="148"/>
      <c r="AT29" s="148"/>
      <c r="AU29" s="148"/>
      <c r="AV29" s="148"/>
      <c r="AW29" s="127"/>
    </row>
    <row r="30" spans="1:49" ht="15.75" customHeight="1">
      <c r="A30" s="122" t="s">
        <v>71</v>
      </c>
      <c r="B30" s="123"/>
      <c r="C30" s="124"/>
      <c r="D30" s="126">
        <v>16</v>
      </c>
      <c r="E30" s="127"/>
      <c r="F30" s="22" t="s">
        <v>10</v>
      </c>
      <c r="G30" s="23"/>
      <c r="H30" s="23"/>
      <c r="I30" s="23"/>
      <c r="J30" s="135"/>
      <c r="K30" s="6"/>
      <c r="L30" s="6" t="s">
        <v>72</v>
      </c>
      <c r="M30" s="4"/>
      <c r="N30" s="137"/>
      <c r="O30" s="23" t="s">
        <v>12</v>
      </c>
      <c r="P30" s="23"/>
      <c r="Q30" s="23"/>
      <c r="R30" s="24"/>
      <c r="S30" s="29" t="s">
        <v>2</v>
      </c>
      <c r="T30" s="30"/>
      <c r="U30" s="31"/>
      <c r="V30" s="29" t="s">
        <v>4</v>
      </c>
      <c r="W30" s="32"/>
      <c r="X30" s="33"/>
      <c r="Y30" s="27"/>
      <c r="Z30" s="122" t="s">
        <v>104</v>
      </c>
      <c r="AA30" s="123"/>
      <c r="AB30" s="124"/>
      <c r="AC30" s="126">
        <v>15</v>
      </c>
      <c r="AD30" s="127"/>
      <c r="AE30" s="22" t="s">
        <v>11</v>
      </c>
      <c r="AF30" s="23"/>
      <c r="AG30" s="23"/>
      <c r="AH30" s="23"/>
      <c r="AI30" s="151">
        <v>1</v>
      </c>
      <c r="AJ30" s="12"/>
      <c r="AK30" s="12" t="s">
        <v>72</v>
      </c>
      <c r="AL30" s="21"/>
      <c r="AM30" s="152">
        <v>2</v>
      </c>
      <c r="AN30" s="23" t="s">
        <v>13</v>
      </c>
      <c r="AO30" s="23"/>
      <c r="AP30" s="23"/>
      <c r="AQ30" s="24"/>
      <c r="AR30" s="25" t="s">
        <v>3</v>
      </c>
      <c r="AS30" s="23"/>
      <c r="AT30" s="24"/>
      <c r="AU30" s="25" t="s">
        <v>5</v>
      </c>
      <c r="AV30" s="23"/>
      <c r="AW30" s="26"/>
    </row>
    <row r="31" spans="1:49" ht="15.75" customHeight="1">
      <c r="A31" s="122"/>
      <c r="B31" s="123"/>
      <c r="C31" s="124"/>
      <c r="D31" s="126"/>
      <c r="E31" s="127"/>
      <c r="F31" s="175" t="s">
        <v>140</v>
      </c>
      <c r="G31" s="160"/>
      <c r="H31" s="160"/>
      <c r="I31" s="160"/>
      <c r="J31" s="135"/>
      <c r="K31" s="6"/>
      <c r="L31" s="6" t="s">
        <v>72</v>
      </c>
      <c r="M31" s="4"/>
      <c r="N31" s="137"/>
      <c r="O31" s="160" t="s">
        <v>30</v>
      </c>
      <c r="P31" s="160"/>
      <c r="Q31" s="160"/>
      <c r="R31" s="161"/>
      <c r="S31" s="173"/>
      <c r="T31" s="160"/>
      <c r="U31" s="161"/>
      <c r="V31" s="173"/>
      <c r="W31" s="160"/>
      <c r="X31" s="184"/>
      <c r="Y31" s="27"/>
      <c r="Z31" s="122"/>
      <c r="AA31" s="123"/>
      <c r="AB31" s="124"/>
      <c r="AC31" s="126"/>
      <c r="AD31" s="127"/>
      <c r="AE31" s="175" t="s">
        <v>32</v>
      </c>
      <c r="AF31" s="160"/>
      <c r="AG31" s="160"/>
      <c r="AH31" s="160"/>
      <c r="AI31" s="146"/>
      <c r="AJ31" s="6"/>
      <c r="AK31" s="6" t="s">
        <v>72</v>
      </c>
      <c r="AL31" s="4"/>
      <c r="AM31" s="141"/>
      <c r="AN31" s="160" t="s">
        <v>144</v>
      </c>
      <c r="AO31" s="160"/>
      <c r="AP31" s="160"/>
      <c r="AQ31" s="161"/>
      <c r="AR31" s="173" t="s">
        <v>145</v>
      </c>
      <c r="AS31" s="160"/>
      <c r="AT31" s="161"/>
      <c r="AU31" s="173" t="s">
        <v>155</v>
      </c>
      <c r="AV31" s="160"/>
      <c r="AW31" s="184"/>
    </row>
    <row r="32" spans="1:49" ht="15.75" customHeight="1">
      <c r="A32" s="122"/>
      <c r="B32" s="123"/>
      <c r="C32" s="124"/>
      <c r="D32" s="126"/>
      <c r="E32" s="127"/>
      <c r="F32" s="175"/>
      <c r="G32" s="160"/>
      <c r="H32" s="160"/>
      <c r="I32" s="160"/>
      <c r="J32" s="186"/>
      <c r="K32" s="187"/>
      <c r="L32" s="187"/>
      <c r="M32" s="187"/>
      <c r="N32" s="188"/>
      <c r="O32" s="162"/>
      <c r="P32" s="162"/>
      <c r="Q32" s="162"/>
      <c r="R32" s="163"/>
      <c r="S32" s="174"/>
      <c r="T32" s="162"/>
      <c r="U32" s="163"/>
      <c r="V32" s="174"/>
      <c r="W32" s="162"/>
      <c r="X32" s="185"/>
      <c r="Y32" s="27"/>
      <c r="Z32" s="122"/>
      <c r="AA32" s="123"/>
      <c r="AB32" s="124"/>
      <c r="AC32" s="126"/>
      <c r="AD32" s="127"/>
      <c r="AE32" s="175"/>
      <c r="AF32" s="160"/>
      <c r="AG32" s="160"/>
      <c r="AH32" s="160"/>
      <c r="AI32" s="186"/>
      <c r="AJ32" s="187"/>
      <c r="AK32" s="187"/>
      <c r="AL32" s="187"/>
      <c r="AM32" s="188"/>
      <c r="AN32" s="160"/>
      <c r="AO32" s="160"/>
      <c r="AP32" s="160"/>
      <c r="AQ32" s="161"/>
      <c r="AR32" s="173"/>
      <c r="AS32" s="160"/>
      <c r="AT32" s="161"/>
      <c r="AU32" s="173"/>
      <c r="AV32" s="160"/>
      <c r="AW32" s="184"/>
    </row>
    <row r="33" spans="1:49" ht="15.75" customHeight="1">
      <c r="A33" s="122" t="s">
        <v>73</v>
      </c>
      <c r="B33" s="123"/>
      <c r="C33" s="124"/>
      <c r="D33" s="126">
        <v>18</v>
      </c>
      <c r="E33" s="127"/>
      <c r="F33" s="22"/>
      <c r="G33" s="23"/>
      <c r="H33" s="23"/>
      <c r="I33" s="23"/>
      <c r="J33" s="135">
        <v>2</v>
      </c>
      <c r="K33" s="6"/>
      <c r="L33" s="6" t="s">
        <v>72</v>
      </c>
      <c r="M33" s="4"/>
      <c r="N33" s="137">
        <v>2</v>
      </c>
      <c r="O33" s="23" t="s">
        <v>4</v>
      </c>
      <c r="P33" s="23"/>
      <c r="Q33" s="23"/>
      <c r="R33" s="24"/>
      <c r="S33" s="25" t="s">
        <v>6</v>
      </c>
      <c r="T33" s="23"/>
      <c r="U33" s="24"/>
      <c r="V33" s="25" t="s">
        <v>8</v>
      </c>
      <c r="W33" s="23"/>
      <c r="X33" s="26"/>
      <c r="Y33" s="27"/>
      <c r="Z33" s="122" t="s">
        <v>106</v>
      </c>
      <c r="AA33" s="123"/>
      <c r="AB33" s="124"/>
      <c r="AC33" s="126">
        <v>17</v>
      </c>
      <c r="AD33" s="127"/>
      <c r="AE33" s="22" t="s">
        <v>3</v>
      </c>
      <c r="AF33" s="23"/>
      <c r="AG33" s="23"/>
      <c r="AH33" s="23"/>
      <c r="AI33" s="151">
        <v>1</v>
      </c>
      <c r="AJ33" s="12"/>
      <c r="AK33" s="12" t="s">
        <v>72</v>
      </c>
      <c r="AL33" s="21"/>
      <c r="AM33" s="152">
        <v>3</v>
      </c>
      <c r="AN33" s="23" t="s">
        <v>5</v>
      </c>
      <c r="AO33" s="23"/>
      <c r="AP33" s="23"/>
      <c r="AQ33" s="24"/>
      <c r="AR33" s="25" t="s">
        <v>7</v>
      </c>
      <c r="AS33" s="23"/>
      <c r="AT33" s="24"/>
      <c r="AU33" s="25" t="s">
        <v>9</v>
      </c>
      <c r="AV33" s="23"/>
      <c r="AW33" s="26"/>
    </row>
    <row r="34" spans="1:49" ht="15.75" customHeight="1">
      <c r="A34" s="122"/>
      <c r="B34" s="123"/>
      <c r="C34" s="124"/>
      <c r="D34" s="126"/>
      <c r="E34" s="127"/>
      <c r="F34" s="175" t="s">
        <v>141</v>
      </c>
      <c r="G34" s="160"/>
      <c r="H34" s="160"/>
      <c r="I34" s="160"/>
      <c r="J34" s="135"/>
      <c r="K34" s="6"/>
      <c r="L34" s="6" t="s">
        <v>72</v>
      </c>
      <c r="M34" s="4"/>
      <c r="N34" s="137"/>
      <c r="O34" s="160" t="s">
        <v>30</v>
      </c>
      <c r="P34" s="160"/>
      <c r="Q34" s="160"/>
      <c r="R34" s="161"/>
      <c r="S34" s="173" t="s">
        <v>151</v>
      </c>
      <c r="T34" s="160"/>
      <c r="U34" s="161"/>
      <c r="V34" s="173" t="s">
        <v>152</v>
      </c>
      <c r="W34" s="160"/>
      <c r="X34" s="184"/>
      <c r="Y34" s="27"/>
      <c r="Z34" s="122"/>
      <c r="AA34" s="123"/>
      <c r="AB34" s="124"/>
      <c r="AC34" s="126"/>
      <c r="AD34" s="127"/>
      <c r="AE34" s="175" t="s">
        <v>145</v>
      </c>
      <c r="AF34" s="160"/>
      <c r="AG34" s="160"/>
      <c r="AH34" s="160"/>
      <c r="AI34" s="146"/>
      <c r="AJ34" s="6"/>
      <c r="AK34" s="6" t="s">
        <v>72</v>
      </c>
      <c r="AL34" s="4"/>
      <c r="AM34" s="141"/>
      <c r="AN34" s="160" t="s">
        <v>146</v>
      </c>
      <c r="AO34" s="160"/>
      <c r="AP34" s="160"/>
      <c r="AQ34" s="161"/>
      <c r="AR34" s="173" t="s">
        <v>156</v>
      </c>
      <c r="AS34" s="160"/>
      <c r="AT34" s="161"/>
      <c r="AU34" s="173" t="s">
        <v>157</v>
      </c>
      <c r="AV34" s="160"/>
      <c r="AW34" s="184"/>
    </row>
    <row r="35" spans="1:49" ht="15.75" customHeight="1">
      <c r="A35" s="122"/>
      <c r="B35" s="123"/>
      <c r="C35" s="124"/>
      <c r="D35" s="126"/>
      <c r="E35" s="127"/>
      <c r="F35" s="176"/>
      <c r="G35" s="162"/>
      <c r="H35" s="162"/>
      <c r="I35" s="162"/>
      <c r="J35" s="218" t="s">
        <v>185</v>
      </c>
      <c r="K35" s="218"/>
      <c r="L35" s="218"/>
      <c r="M35" s="218"/>
      <c r="N35" s="218"/>
      <c r="O35" s="162"/>
      <c r="P35" s="162"/>
      <c r="Q35" s="162"/>
      <c r="R35" s="163"/>
      <c r="S35" s="174"/>
      <c r="T35" s="162"/>
      <c r="U35" s="163"/>
      <c r="V35" s="174"/>
      <c r="W35" s="162"/>
      <c r="X35" s="185"/>
      <c r="Y35" s="27"/>
      <c r="Z35" s="122"/>
      <c r="AA35" s="123"/>
      <c r="AB35" s="124"/>
      <c r="AC35" s="126"/>
      <c r="AD35" s="127"/>
      <c r="AE35" s="176"/>
      <c r="AF35" s="162"/>
      <c r="AG35" s="162"/>
      <c r="AH35" s="162"/>
      <c r="AI35" s="142"/>
      <c r="AJ35" s="143"/>
      <c r="AK35" s="143"/>
      <c r="AL35" s="143"/>
      <c r="AM35" s="144"/>
      <c r="AN35" s="162"/>
      <c r="AO35" s="162"/>
      <c r="AP35" s="162"/>
      <c r="AQ35" s="163"/>
      <c r="AR35" s="174"/>
      <c r="AS35" s="162"/>
      <c r="AT35" s="163"/>
      <c r="AU35" s="174"/>
      <c r="AV35" s="162"/>
      <c r="AW35" s="185"/>
    </row>
    <row r="36" spans="1:49" ht="15.75" customHeight="1">
      <c r="A36" s="122" t="s">
        <v>74</v>
      </c>
      <c r="B36" s="123"/>
      <c r="C36" s="124"/>
      <c r="D36" s="126">
        <v>20</v>
      </c>
      <c r="E36" s="127"/>
      <c r="F36" s="22" t="s">
        <v>6</v>
      </c>
      <c r="G36" s="23"/>
      <c r="H36" s="23"/>
      <c r="I36" s="23"/>
      <c r="J36" s="146">
        <v>2</v>
      </c>
      <c r="K36" s="12"/>
      <c r="L36" s="12" t="s">
        <v>72</v>
      </c>
      <c r="M36" s="21"/>
      <c r="N36" s="141">
        <v>1</v>
      </c>
      <c r="O36" s="23" t="s">
        <v>8</v>
      </c>
      <c r="P36" s="23"/>
      <c r="Q36" s="23"/>
      <c r="R36" s="24"/>
      <c r="S36" s="25" t="s">
        <v>10</v>
      </c>
      <c r="T36" s="23"/>
      <c r="U36" s="24"/>
      <c r="V36" s="25" t="s">
        <v>12</v>
      </c>
      <c r="W36" s="23"/>
      <c r="X36" s="26"/>
      <c r="Y36" s="27"/>
      <c r="Z36" s="122" t="s">
        <v>74</v>
      </c>
      <c r="AA36" s="123"/>
      <c r="AB36" s="124"/>
      <c r="AC36" s="126">
        <v>19</v>
      </c>
      <c r="AD36" s="127"/>
      <c r="AE36" s="22" t="s">
        <v>7</v>
      </c>
      <c r="AF36" s="23"/>
      <c r="AG36" s="23"/>
      <c r="AH36" s="23"/>
      <c r="AI36" s="151">
        <v>4</v>
      </c>
      <c r="AJ36" s="12"/>
      <c r="AK36" s="12" t="s">
        <v>72</v>
      </c>
      <c r="AL36" s="21"/>
      <c r="AM36" s="152">
        <v>0</v>
      </c>
      <c r="AN36" s="23" t="s">
        <v>9</v>
      </c>
      <c r="AO36" s="23"/>
      <c r="AP36" s="23"/>
      <c r="AQ36" s="24"/>
      <c r="AR36" s="25" t="s">
        <v>11</v>
      </c>
      <c r="AS36" s="23"/>
      <c r="AT36" s="24"/>
      <c r="AU36" s="25" t="s">
        <v>13</v>
      </c>
      <c r="AV36" s="23"/>
      <c r="AW36" s="26"/>
    </row>
    <row r="37" spans="1:49" ht="15.75" customHeight="1">
      <c r="A37" s="122"/>
      <c r="B37" s="123"/>
      <c r="C37" s="124"/>
      <c r="D37" s="126"/>
      <c r="E37" s="127"/>
      <c r="F37" s="175" t="s">
        <v>142</v>
      </c>
      <c r="G37" s="160"/>
      <c r="H37" s="160"/>
      <c r="I37" s="160"/>
      <c r="J37" s="135"/>
      <c r="K37" s="6"/>
      <c r="L37" s="6" t="s">
        <v>72</v>
      </c>
      <c r="M37" s="4"/>
      <c r="N37" s="137"/>
      <c r="O37" s="160" t="s">
        <v>143</v>
      </c>
      <c r="P37" s="160"/>
      <c r="Q37" s="160"/>
      <c r="R37" s="161"/>
      <c r="S37" s="173" t="s">
        <v>153</v>
      </c>
      <c r="T37" s="160"/>
      <c r="U37" s="161"/>
      <c r="V37" s="173" t="s">
        <v>154</v>
      </c>
      <c r="W37" s="160"/>
      <c r="X37" s="184"/>
      <c r="Y37" s="27"/>
      <c r="Z37" s="122"/>
      <c r="AA37" s="123"/>
      <c r="AB37" s="124"/>
      <c r="AC37" s="126"/>
      <c r="AD37" s="127"/>
      <c r="AE37" s="175" t="s">
        <v>147</v>
      </c>
      <c r="AF37" s="160"/>
      <c r="AG37" s="160"/>
      <c r="AH37" s="160"/>
      <c r="AI37" s="146"/>
      <c r="AJ37" s="6"/>
      <c r="AK37" s="6" t="s">
        <v>72</v>
      </c>
      <c r="AL37" s="4"/>
      <c r="AM37" s="141"/>
      <c r="AN37" s="160" t="s">
        <v>148</v>
      </c>
      <c r="AO37" s="160"/>
      <c r="AP37" s="160"/>
      <c r="AQ37" s="161"/>
      <c r="AR37" s="173" t="s">
        <v>158</v>
      </c>
      <c r="AS37" s="160"/>
      <c r="AT37" s="161"/>
      <c r="AU37" s="173" t="s">
        <v>144</v>
      </c>
      <c r="AV37" s="160"/>
      <c r="AW37" s="184"/>
    </row>
    <row r="38" spans="1:49" ht="15.75" customHeight="1">
      <c r="A38" s="122"/>
      <c r="B38" s="123"/>
      <c r="C38" s="124"/>
      <c r="D38" s="126"/>
      <c r="E38" s="127"/>
      <c r="F38" s="176"/>
      <c r="G38" s="162"/>
      <c r="H38" s="162"/>
      <c r="I38" s="162"/>
      <c r="J38" s="153"/>
      <c r="K38" s="153"/>
      <c r="L38" s="153"/>
      <c r="M38" s="153"/>
      <c r="N38" s="153"/>
      <c r="O38" s="162"/>
      <c r="P38" s="162"/>
      <c r="Q38" s="162"/>
      <c r="R38" s="163"/>
      <c r="S38" s="174"/>
      <c r="T38" s="162"/>
      <c r="U38" s="163"/>
      <c r="V38" s="174"/>
      <c r="W38" s="162"/>
      <c r="X38" s="185"/>
      <c r="Y38" s="27"/>
      <c r="Z38" s="122"/>
      <c r="AA38" s="123"/>
      <c r="AB38" s="124"/>
      <c r="AC38" s="126"/>
      <c r="AD38" s="127"/>
      <c r="AE38" s="176"/>
      <c r="AF38" s="162"/>
      <c r="AG38" s="162"/>
      <c r="AH38" s="162"/>
      <c r="AI38" s="142"/>
      <c r="AJ38" s="143"/>
      <c r="AK38" s="143"/>
      <c r="AL38" s="143"/>
      <c r="AM38" s="144"/>
      <c r="AN38" s="162"/>
      <c r="AO38" s="162"/>
      <c r="AP38" s="162"/>
      <c r="AQ38" s="163"/>
      <c r="AR38" s="174"/>
      <c r="AS38" s="162"/>
      <c r="AT38" s="163"/>
      <c r="AU38" s="174"/>
      <c r="AV38" s="162"/>
      <c r="AW38" s="185"/>
    </row>
    <row r="39" spans="1:49" ht="15.75" customHeight="1">
      <c r="A39" s="122" t="s">
        <v>75</v>
      </c>
      <c r="B39" s="123"/>
      <c r="C39" s="124"/>
      <c r="D39" s="126">
        <v>22</v>
      </c>
      <c r="E39" s="127"/>
      <c r="F39" s="29"/>
      <c r="J39" s="146">
        <v>5</v>
      </c>
      <c r="K39" s="12"/>
      <c r="L39" s="12" t="s">
        <v>105</v>
      </c>
      <c r="M39" s="21"/>
      <c r="N39" s="141">
        <v>2</v>
      </c>
      <c r="O39" s="29"/>
      <c r="S39" s="164" t="s">
        <v>18</v>
      </c>
      <c r="T39" s="165"/>
      <c r="U39" s="165"/>
      <c r="V39" s="165"/>
      <c r="W39" s="165"/>
      <c r="X39" s="166"/>
      <c r="Y39" s="27"/>
      <c r="Z39" s="122" t="s">
        <v>75</v>
      </c>
      <c r="AA39" s="123"/>
      <c r="AB39" s="124"/>
      <c r="AC39" s="126">
        <v>21</v>
      </c>
      <c r="AD39" s="127"/>
      <c r="AE39" s="22"/>
      <c r="AF39" s="23"/>
      <c r="AG39" s="23"/>
      <c r="AH39" s="23"/>
      <c r="AI39" s="151">
        <v>3</v>
      </c>
      <c r="AJ39" s="12"/>
      <c r="AK39" s="12" t="s">
        <v>72</v>
      </c>
      <c r="AL39" s="21"/>
      <c r="AM39" s="152">
        <v>2</v>
      </c>
      <c r="AN39" s="23"/>
      <c r="AO39" s="23"/>
      <c r="AP39" s="23"/>
      <c r="AQ39" s="24"/>
      <c r="AR39" s="164" t="s">
        <v>159</v>
      </c>
      <c r="AS39" s="165"/>
      <c r="AT39" s="165"/>
      <c r="AU39" s="165"/>
      <c r="AV39" s="165"/>
      <c r="AW39" s="166"/>
    </row>
    <row r="40" spans="1:50" ht="15.75" customHeight="1">
      <c r="A40" s="122"/>
      <c r="B40" s="123"/>
      <c r="C40" s="124"/>
      <c r="D40" s="126"/>
      <c r="E40" s="127"/>
      <c r="F40" s="177" t="s">
        <v>149</v>
      </c>
      <c r="G40" s="178"/>
      <c r="H40" s="178"/>
      <c r="I40" s="178"/>
      <c r="J40" s="135"/>
      <c r="K40" s="6"/>
      <c r="L40" s="6" t="s">
        <v>105</v>
      </c>
      <c r="M40" s="4"/>
      <c r="N40" s="137"/>
      <c r="O40" s="178" t="s">
        <v>150</v>
      </c>
      <c r="P40" s="178"/>
      <c r="Q40" s="178"/>
      <c r="R40" s="194"/>
      <c r="S40" s="167"/>
      <c r="T40" s="168"/>
      <c r="U40" s="168"/>
      <c r="V40" s="168"/>
      <c r="W40" s="168"/>
      <c r="X40" s="169"/>
      <c r="Y40" s="28"/>
      <c r="Z40" s="122"/>
      <c r="AA40" s="123"/>
      <c r="AB40" s="124"/>
      <c r="AC40" s="126"/>
      <c r="AD40" s="127"/>
      <c r="AE40" s="175" t="s">
        <v>39</v>
      </c>
      <c r="AF40" s="160"/>
      <c r="AG40" s="160"/>
      <c r="AH40" s="160"/>
      <c r="AI40" s="146"/>
      <c r="AJ40" s="6"/>
      <c r="AK40" s="6" t="s">
        <v>105</v>
      </c>
      <c r="AL40" s="4"/>
      <c r="AM40" s="141"/>
      <c r="AN40" s="160" t="s">
        <v>30</v>
      </c>
      <c r="AO40" s="160"/>
      <c r="AP40" s="160"/>
      <c r="AQ40" s="161"/>
      <c r="AR40" s="167"/>
      <c r="AS40" s="168"/>
      <c r="AT40" s="168"/>
      <c r="AU40" s="168"/>
      <c r="AV40" s="168"/>
      <c r="AW40" s="169"/>
      <c r="AX40" s="28"/>
    </row>
    <row r="41" spans="1:49" ht="15.75" customHeight="1">
      <c r="A41" s="198"/>
      <c r="B41" s="199"/>
      <c r="C41" s="200"/>
      <c r="D41" s="196"/>
      <c r="E41" s="197"/>
      <c r="F41" s="179"/>
      <c r="G41" s="180"/>
      <c r="H41" s="180"/>
      <c r="I41" s="180"/>
      <c r="J41" s="153"/>
      <c r="K41" s="153"/>
      <c r="L41" s="153"/>
      <c r="M41" s="153"/>
      <c r="N41" s="153"/>
      <c r="O41" s="180"/>
      <c r="P41" s="180"/>
      <c r="Q41" s="180"/>
      <c r="R41" s="195"/>
      <c r="S41" s="170"/>
      <c r="T41" s="171"/>
      <c r="U41" s="171"/>
      <c r="V41" s="171"/>
      <c r="W41" s="171"/>
      <c r="X41" s="172"/>
      <c r="Z41" s="198"/>
      <c r="AA41" s="199"/>
      <c r="AB41" s="200"/>
      <c r="AC41" s="196"/>
      <c r="AD41" s="197"/>
      <c r="AE41" s="176"/>
      <c r="AF41" s="162"/>
      <c r="AG41" s="162"/>
      <c r="AH41" s="162"/>
      <c r="AI41" s="142"/>
      <c r="AJ41" s="143"/>
      <c r="AK41" s="143"/>
      <c r="AL41" s="143"/>
      <c r="AM41" s="144"/>
      <c r="AN41" s="162"/>
      <c r="AO41" s="162"/>
      <c r="AP41" s="162"/>
      <c r="AQ41" s="163"/>
      <c r="AR41" s="170"/>
      <c r="AS41" s="171"/>
      <c r="AT41" s="171"/>
      <c r="AU41" s="171"/>
      <c r="AV41" s="171"/>
      <c r="AW41" s="172"/>
    </row>
    <row r="42" spans="1:49" ht="15.75" customHeight="1">
      <c r="A42" s="122" t="s">
        <v>76</v>
      </c>
      <c r="B42" s="123"/>
      <c r="C42" s="124"/>
      <c r="D42" s="126"/>
      <c r="E42" s="127"/>
      <c r="F42" s="22"/>
      <c r="G42" s="23"/>
      <c r="H42" s="23"/>
      <c r="I42" s="23"/>
      <c r="J42" s="151"/>
      <c r="K42" s="12"/>
      <c r="L42" s="12" t="s">
        <v>72</v>
      </c>
      <c r="M42" s="21"/>
      <c r="N42" s="152"/>
      <c r="O42" s="23"/>
      <c r="P42" s="23"/>
      <c r="Q42" s="23"/>
      <c r="R42" s="24"/>
      <c r="S42" s="164"/>
      <c r="T42" s="165"/>
      <c r="U42" s="165"/>
      <c r="V42" s="165"/>
      <c r="W42" s="165"/>
      <c r="X42" s="166"/>
      <c r="Z42" s="122" t="s">
        <v>107</v>
      </c>
      <c r="AA42" s="123"/>
      <c r="AB42" s="124"/>
      <c r="AC42" s="126">
        <v>23</v>
      </c>
      <c r="AD42" s="127"/>
      <c r="AE42" s="22" t="s">
        <v>110</v>
      </c>
      <c r="AF42" s="23"/>
      <c r="AG42" s="23"/>
      <c r="AH42" s="24"/>
      <c r="AI42" s="192">
        <v>13</v>
      </c>
      <c r="AJ42" s="12">
        <v>7</v>
      </c>
      <c r="AK42" s="12" t="s">
        <v>77</v>
      </c>
      <c r="AL42" s="21">
        <v>1</v>
      </c>
      <c r="AM42" s="208">
        <v>3</v>
      </c>
      <c r="AN42" s="25" t="s">
        <v>111</v>
      </c>
      <c r="AO42" s="23"/>
      <c r="AP42" s="23"/>
      <c r="AQ42" s="24"/>
      <c r="AR42" s="29" t="s">
        <v>108</v>
      </c>
      <c r="AS42" s="30"/>
      <c r="AT42" s="31"/>
      <c r="AU42" s="29" t="s">
        <v>109</v>
      </c>
      <c r="AV42" s="30"/>
      <c r="AW42" s="34"/>
    </row>
    <row r="43" spans="1:49" ht="15.75" customHeight="1">
      <c r="A43" s="122"/>
      <c r="B43" s="123"/>
      <c r="C43" s="124"/>
      <c r="D43" s="126"/>
      <c r="E43" s="127"/>
      <c r="F43" s="175"/>
      <c r="G43" s="160"/>
      <c r="H43" s="160"/>
      <c r="I43" s="160"/>
      <c r="J43" s="146"/>
      <c r="K43" s="6"/>
      <c r="L43" s="6" t="s">
        <v>105</v>
      </c>
      <c r="M43" s="4"/>
      <c r="N43" s="141"/>
      <c r="O43" s="160"/>
      <c r="P43" s="160"/>
      <c r="Q43" s="160"/>
      <c r="R43" s="161"/>
      <c r="S43" s="167"/>
      <c r="T43" s="168"/>
      <c r="U43" s="168"/>
      <c r="V43" s="168"/>
      <c r="W43" s="168"/>
      <c r="X43" s="169"/>
      <c r="Z43" s="122"/>
      <c r="AA43" s="123"/>
      <c r="AB43" s="124"/>
      <c r="AC43" s="126"/>
      <c r="AD43" s="127"/>
      <c r="AE43" s="175" t="s">
        <v>188</v>
      </c>
      <c r="AF43" s="160"/>
      <c r="AG43" s="160"/>
      <c r="AH43" s="161"/>
      <c r="AI43" s="193"/>
      <c r="AJ43" s="6">
        <v>6</v>
      </c>
      <c r="AK43" s="6" t="s">
        <v>105</v>
      </c>
      <c r="AL43" s="4">
        <v>2</v>
      </c>
      <c r="AM43" s="209"/>
      <c r="AN43" s="173" t="s">
        <v>141</v>
      </c>
      <c r="AO43" s="160"/>
      <c r="AP43" s="160"/>
      <c r="AQ43" s="161"/>
      <c r="AR43" s="173"/>
      <c r="AS43" s="160"/>
      <c r="AT43" s="161"/>
      <c r="AU43" s="173"/>
      <c r="AV43" s="160"/>
      <c r="AW43" s="184"/>
    </row>
    <row r="44" spans="1:49" ht="15.75" customHeight="1">
      <c r="A44" s="189"/>
      <c r="B44" s="190"/>
      <c r="C44" s="191"/>
      <c r="D44" s="107"/>
      <c r="E44" s="147"/>
      <c r="F44" s="210"/>
      <c r="G44" s="206"/>
      <c r="H44" s="206"/>
      <c r="I44" s="206"/>
      <c r="J44" s="214"/>
      <c r="K44" s="215"/>
      <c r="L44" s="215"/>
      <c r="M44" s="215"/>
      <c r="N44" s="216"/>
      <c r="O44" s="206"/>
      <c r="P44" s="206"/>
      <c r="Q44" s="206"/>
      <c r="R44" s="207"/>
      <c r="S44" s="211"/>
      <c r="T44" s="212"/>
      <c r="U44" s="212"/>
      <c r="V44" s="212"/>
      <c r="W44" s="212"/>
      <c r="X44" s="213"/>
      <c r="Z44" s="189"/>
      <c r="AA44" s="190"/>
      <c r="AB44" s="191"/>
      <c r="AC44" s="107"/>
      <c r="AD44" s="147"/>
      <c r="AE44" s="210"/>
      <c r="AF44" s="206"/>
      <c r="AG44" s="206"/>
      <c r="AH44" s="207"/>
      <c r="AI44" s="215"/>
      <c r="AJ44" s="215"/>
      <c r="AK44" s="215"/>
      <c r="AL44" s="215"/>
      <c r="AM44" s="215"/>
      <c r="AN44" s="205"/>
      <c r="AO44" s="206"/>
      <c r="AP44" s="206"/>
      <c r="AQ44" s="207"/>
      <c r="AR44" s="205"/>
      <c r="AS44" s="206"/>
      <c r="AT44" s="207"/>
      <c r="AU44" s="205"/>
      <c r="AV44" s="206"/>
      <c r="AW44" s="217"/>
    </row>
    <row r="45" ht="16.5" customHeight="1">
      <c r="AM45" s="28"/>
    </row>
  </sheetData>
  <sheetProtection/>
  <mergeCells count="243">
    <mergeCell ref="A1:AW1"/>
    <mergeCell ref="A2:B5"/>
    <mergeCell ref="D2:K2"/>
    <mergeCell ref="N2:O5"/>
    <mergeCell ref="Q2:X2"/>
    <mergeCell ref="Z2:AA5"/>
    <mergeCell ref="AC2:AJ2"/>
    <mergeCell ref="AM2:AN4"/>
    <mergeCell ref="AP2:AW2"/>
    <mergeCell ref="D3:K3"/>
    <mergeCell ref="Q3:X3"/>
    <mergeCell ref="AC3:AJ3"/>
    <mergeCell ref="AP3:AW3"/>
    <mergeCell ref="D4:K4"/>
    <mergeCell ref="Q4:X4"/>
    <mergeCell ref="AC4:AJ4"/>
    <mergeCell ref="AP4:AW4"/>
    <mergeCell ref="A7:C8"/>
    <mergeCell ref="AC7:AD8"/>
    <mergeCell ref="AE7:AW7"/>
    <mergeCell ref="Z7:AB8"/>
    <mergeCell ref="D7:E8"/>
    <mergeCell ref="F7:X7"/>
    <mergeCell ref="AE8:AQ8"/>
    <mergeCell ref="AM9:AM10"/>
    <mergeCell ref="AI11:AM11"/>
    <mergeCell ref="AN9:AQ11"/>
    <mergeCell ref="AI9:AI10"/>
    <mergeCell ref="D5:K5"/>
    <mergeCell ref="Q5:X5"/>
    <mergeCell ref="AC5:AJ5"/>
    <mergeCell ref="A9:C11"/>
    <mergeCell ref="AC9:AD11"/>
    <mergeCell ref="F9:I11"/>
    <mergeCell ref="J9:J10"/>
    <mergeCell ref="D9:E11"/>
    <mergeCell ref="AE9:AH11"/>
    <mergeCell ref="AR12:AT14"/>
    <mergeCell ref="AR8:AW8"/>
    <mergeCell ref="S8:X8"/>
    <mergeCell ref="N9:N10"/>
    <mergeCell ref="O9:R11"/>
    <mergeCell ref="S9:U11"/>
    <mergeCell ref="F8:R8"/>
    <mergeCell ref="AU9:AW11"/>
    <mergeCell ref="J11:N11"/>
    <mergeCell ref="AR9:AT11"/>
    <mergeCell ref="J14:N14"/>
    <mergeCell ref="Z12:AB14"/>
    <mergeCell ref="D12:E14"/>
    <mergeCell ref="N12:N13"/>
    <mergeCell ref="A12:C14"/>
    <mergeCell ref="AC12:AD14"/>
    <mergeCell ref="F12:I14"/>
    <mergeCell ref="J12:J13"/>
    <mergeCell ref="O12:R14"/>
    <mergeCell ref="AU12:AW14"/>
    <mergeCell ref="V9:X11"/>
    <mergeCell ref="Z9:AB11"/>
    <mergeCell ref="S12:U14"/>
    <mergeCell ref="V12:X14"/>
    <mergeCell ref="AE12:AH14"/>
    <mergeCell ref="AI12:AI13"/>
    <mergeCell ref="AI14:AM14"/>
    <mergeCell ref="AM12:AM13"/>
    <mergeCell ref="AN12:AQ14"/>
    <mergeCell ref="A15:C17"/>
    <mergeCell ref="AC15:AD17"/>
    <mergeCell ref="F15:I17"/>
    <mergeCell ref="AI17:AM17"/>
    <mergeCell ref="AR15:AT17"/>
    <mergeCell ref="AU15:AW17"/>
    <mergeCell ref="AE15:AH17"/>
    <mergeCell ref="AI15:AI16"/>
    <mergeCell ref="AM15:AM16"/>
    <mergeCell ref="AN15:AQ17"/>
    <mergeCell ref="S15:U17"/>
    <mergeCell ref="V15:X17"/>
    <mergeCell ref="Z15:AB17"/>
    <mergeCell ref="D15:E17"/>
    <mergeCell ref="J15:J16"/>
    <mergeCell ref="N15:N16"/>
    <mergeCell ref="O15:R17"/>
    <mergeCell ref="J17:N17"/>
    <mergeCell ref="A18:C20"/>
    <mergeCell ref="AC18:AD20"/>
    <mergeCell ref="J18:J19"/>
    <mergeCell ref="AI18:AI19"/>
    <mergeCell ref="AI20:AM20"/>
    <mergeCell ref="AM18:AM19"/>
    <mergeCell ref="AE18:AH20"/>
    <mergeCell ref="D18:E20"/>
    <mergeCell ref="AN24:AQ26"/>
    <mergeCell ref="AN18:AQ20"/>
    <mergeCell ref="J20:N20"/>
    <mergeCell ref="AR18:AT20"/>
    <mergeCell ref="AU18:AW20"/>
    <mergeCell ref="S21:U23"/>
    <mergeCell ref="Z18:AB20"/>
    <mergeCell ref="AM21:AM22"/>
    <mergeCell ref="Z21:AB23"/>
    <mergeCell ref="AC21:AD23"/>
    <mergeCell ref="AI23:AM23"/>
    <mergeCell ref="D21:E23"/>
    <mergeCell ref="V21:X23"/>
    <mergeCell ref="N21:N22"/>
    <mergeCell ref="N18:N19"/>
    <mergeCell ref="A21:C23"/>
    <mergeCell ref="O21:R23"/>
    <mergeCell ref="J23:N23"/>
    <mergeCell ref="F21:I23"/>
    <mergeCell ref="J21:J22"/>
    <mergeCell ref="AI27:AI28"/>
    <mergeCell ref="AN21:AQ23"/>
    <mergeCell ref="AR21:AT23"/>
    <mergeCell ref="AU21:AW23"/>
    <mergeCell ref="AE24:AH26"/>
    <mergeCell ref="AI24:AI25"/>
    <mergeCell ref="AE21:AH23"/>
    <mergeCell ref="AM24:AM25"/>
    <mergeCell ref="AR24:AT26"/>
    <mergeCell ref="AI21:AI22"/>
    <mergeCell ref="A24:C26"/>
    <mergeCell ref="AU24:AW26"/>
    <mergeCell ref="AI26:AM26"/>
    <mergeCell ref="D24:E26"/>
    <mergeCell ref="S27:U29"/>
    <mergeCell ref="F24:I26"/>
    <mergeCell ref="J24:J25"/>
    <mergeCell ref="N24:N25"/>
    <mergeCell ref="O24:R26"/>
    <mergeCell ref="J26:N26"/>
    <mergeCell ref="A27:C29"/>
    <mergeCell ref="AC27:AD29"/>
    <mergeCell ref="F27:I29"/>
    <mergeCell ref="J27:J28"/>
    <mergeCell ref="N27:N28"/>
    <mergeCell ref="O27:R29"/>
    <mergeCell ref="AN27:AQ29"/>
    <mergeCell ref="AM39:AM40"/>
    <mergeCell ref="AI38:AM38"/>
    <mergeCell ref="AN34:AQ35"/>
    <mergeCell ref="AM36:AM37"/>
    <mergeCell ref="V27:X29"/>
    <mergeCell ref="AN40:AQ41"/>
    <mergeCell ref="AI41:AM41"/>
    <mergeCell ref="AI39:AI40"/>
    <mergeCell ref="V37:X38"/>
    <mergeCell ref="AR39:AW41"/>
    <mergeCell ref="Z27:AB29"/>
    <mergeCell ref="D27:E29"/>
    <mergeCell ref="S24:U26"/>
    <mergeCell ref="Z30:AB32"/>
    <mergeCell ref="D30:E32"/>
    <mergeCell ref="S37:U38"/>
    <mergeCell ref="S34:U35"/>
    <mergeCell ref="Z33:AB35"/>
    <mergeCell ref="D33:E35"/>
    <mergeCell ref="A33:C35"/>
    <mergeCell ref="AC33:AD35"/>
    <mergeCell ref="AR27:AT29"/>
    <mergeCell ref="AU27:AW29"/>
    <mergeCell ref="A30:C32"/>
    <mergeCell ref="AC30:AD32"/>
    <mergeCell ref="AE27:AH29"/>
    <mergeCell ref="AE34:AH35"/>
    <mergeCell ref="AI33:AI34"/>
    <mergeCell ref="AM33:AM34"/>
    <mergeCell ref="D36:E38"/>
    <mergeCell ref="O18:R20"/>
    <mergeCell ref="F40:I41"/>
    <mergeCell ref="F18:I20"/>
    <mergeCell ref="J29:N29"/>
    <mergeCell ref="AI29:AM29"/>
    <mergeCell ref="AM27:AM28"/>
    <mergeCell ref="Z24:AB26"/>
    <mergeCell ref="AC24:AD26"/>
    <mergeCell ref="V24:X26"/>
    <mergeCell ref="AN37:AQ38"/>
    <mergeCell ref="AU37:AW38"/>
    <mergeCell ref="AU34:AW35"/>
    <mergeCell ref="J33:J34"/>
    <mergeCell ref="N33:N34"/>
    <mergeCell ref="J38:N38"/>
    <mergeCell ref="O37:R38"/>
    <mergeCell ref="AI36:AI37"/>
    <mergeCell ref="F34:I35"/>
    <mergeCell ref="J35:N35"/>
    <mergeCell ref="Z36:AB38"/>
    <mergeCell ref="AC36:AD38"/>
    <mergeCell ref="AI35:AM35"/>
    <mergeCell ref="J36:J37"/>
    <mergeCell ref="AE37:AH38"/>
    <mergeCell ref="AM42:AM43"/>
    <mergeCell ref="AE43:AH44"/>
    <mergeCell ref="AR31:AT32"/>
    <mergeCell ref="A39:C41"/>
    <mergeCell ref="V34:X35"/>
    <mergeCell ref="AR34:AT35"/>
    <mergeCell ref="AR37:AT38"/>
    <mergeCell ref="AC39:AD41"/>
    <mergeCell ref="AN31:AQ32"/>
    <mergeCell ref="AI32:AM32"/>
    <mergeCell ref="D39:E41"/>
    <mergeCell ref="F31:I32"/>
    <mergeCell ref="J32:N32"/>
    <mergeCell ref="A42:C44"/>
    <mergeCell ref="AC42:AD44"/>
    <mergeCell ref="AI42:AI43"/>
    <mergeCell ref="A36:C38"/>
    <mergeCell ref="AE40:AH41"/>
    <mergeCell ref="N36:N37"/>
    <mergeCell ref="F37:I38"/>
    <mergeCell ref="F43:I44"/>
    <mergeCell ref="AI44:AM44"/>
    <mergeCell ref="J30:J31"/>
    <mergeCell ref="Z39:AB41"/>
    <mergeCell ref="V18:X20"/>
    <mergeCell ref="S18:U20"/>
    <mergeCell ref="J41:N41"/>
    <mergeCell ref="J39:J40"/>
    <mergeCell ref="N39:N40"/>
    <mergeCell ref="S39:X41"/>
    <mergeCell ref="D42:E44"/>
    <mergeCell ref="AU43:AW44"/>
    <mergeCell ref="J42:J43"/>
    <mergeCell ref="N42:N43"/>
    <mergeCell ref="O43:R44"/>
    <mergeCell ref="AE31:AH32"/>
    <mergeCell ref="AI30:AI31"/>
    <mergeCell ref="N30:N31"/>
    <mergeCell ref="AU31:AW32"/>
    <mergeCell ref="AM30:AM31"/>
    <mergeCell ref="S42:X44"/>
    <mergeCell ref="O31:R32"/>
    <mergeCell ref="J44:N44"/>
    <mergeCell ref="AN43:AQ44"/>
    <mergeCell ref="AR43:AT44"/>
    <mergeCell ref="Z42:AB44"/>
    <mergeCell ref="O40:R41"/>
    <mergeCell ref="S31:U32"/>
    <mergeCell ref="V31:X32"/>
    <mergeCell ref="O34:R35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60"/>
  <sheetViews>
    <sheetView showZeros="0" zoomScalePageLayoutView="0" workbookViewId="0" topLeftCell="A31">
      <selection activeCell="S37" sqref="S37:T38"/>
    </sheetView>
  </sheetViews>
  <sheetFormatPr defaultColWidth="2.625" defaultRowHeight="15" customHeight="1"/>
  <cols>
    <col min="1" max="16" width="3.25390625" style="36" customWidth="1"/>
    <col min="17" max="16384" width="2.625" style="36" customWidth="1"/>
  </cols>
  <sheetData>
    <row r="2" spans="1:32" ht="15" customHeight="1">
      <c r="A2" s="236" t="s">
        <v>19</v>
      </c>
      <c r="B2" s="236"/>
      <c r="C2" s="236"/>
      <c r="D2" s="236"/>
      <c r="E2" s="225" t="s">
        <v>34</v>
      </c>
      <c r="F2" s="225"/>
      <c r="G2" s="225"/>
      <c r="H2" s="225" t="s">
        <v>35</v>
      </c>
      <c r="I2" s="225"/>
      <c r="J2" s="225"/>
      <c r="K2" s="225" t="s">
        <v>36</v>
      </c>
      <c r="L2" s="225"/>
      <c r="M2" s="225"/>
      <c r="N2" s="225" t="s">
        <v>37</v>
      </c>
      <c r="O2" s="225"/>
      <c r="P2" s="225"/>
      <c r="Q2" s="228" t="s">
        <v>20</v>
      </c>
      <c r="R2" s="228"/>
      <c r="S2" s="228" t="s">
        <v>21</v>
      </c>
      <c r="T2" s="228"/>
      <c r="U2" s="228" t="s">
        <v>22</v>
      </c>
      <c r="V2" s="228"/>
      <c r="W2" s="228" t="s">
        <v>23</v>
      </c>
      <c r="X2" s="228"/>
      <c r="Y2" s="228" t="s">
        <v>24</v>
      </c>
      <c r="Z2" s="228"/>
      <c r="AA2" s="228" t="s">
        <v>25</v>
      </c>
      <c r="AB2" s="228"/>
      <c r="AC2" s="228" t="s">
        <v>26</v>
      </c>
      <c r="AD2" s="228"/>
      <c r="AE2" s="228" t="s">
        <v>27</v>
      </c>
      <c r="AF2" s="228"/>
    </row>
    <row r="3" spans="1:32" ht="15" customHeight="1">
      <c r="A3" s="236"/>
      <c r="B3" s="236"/>
      <c r="C3" s="236"/>
      <c r="D3" s="236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</row>
    <row r="4" spans="1:32" ht="15" customHeight="1">
      <c r="A4" s="225" t="s">
        <v>34</v>
      </c>
      <c r="B4" s="225"/>
      <c r="C4" s="225"/>
      <c r="D4" s="225"/>
      <c r="E4" s="226"/>
      <c r="F4" s="226"/>
      <c r="G4" s="226"/>
      <c r="H4" s="220" t="s">
        <v>120</v>
      </c>
      <c r="I4" s="221"/>
      <c r="J4" s="222"/>
      <c r="K4" s="226"/>
      <c r="L4" s="226"/>
      <c r="M4" s="226"/>
      <c r="N4" s="220" t="s">
        <v>137</v>
      </c>
      <c r="O4" s="221"/>
      <c r="P4" s="222"/>
      <c r="Q4" s="228" t="s">
        <v>186</v>
      </c>
      <c r="R4" s="228"/>
      <c r="S4" s="228">
        <v>2</v>
      </c>
      <c r="T4" s="228"/>
      <c r="U4" s="227" t="s">
        <v>186</v>
      </c>
      <c r="V4" s="227"/>
      <c r="W4" s="227" t="s">
        <v>186</v>
      </c>
      <c r="X4" s="227"/>
      <c r="Y4" s="227">
        <f>SUM(H5,N5)</f>
        <v>3</v>
      </c>
      <c r="Z4" s="227"/>
      <c r="AA4" s="227">
        <f>SUM(J5,P5)</f>
        <v>8</v>
      </c>
      <c r="AB4" s="227"/>
      <c r="AC4" s="227">
        <f>Y4-AA4</f>
        <v>-5</v>
      </c>
      <c r="AD4" s="227"/>
      <c r="AE4" s="228">
        <v>4</v>
      </c>
      <c r="AF4" s="228"/>
    </row>
    <row r="5" spans="1:32" ht="15" customHeight="1">
      <c r="A5" s="225"/>
      <c r="B5" s="225"/>
      <c r="C5" s="225"/>
      <c r="D5" s="225"/>
      <c r="E5" s="226"/>
      <c r="F5" s="226"/>
      <c r="G5" s="226"/>
      <c r="H5" s="37">
        <v>2</v>
      </c>
      <c r="I5" s="38" t="s">
        <v>46</v>
      </c>
      <c r="J5" s="39">
        <v>4</v>
      </c>
      <c r="K5" s="226"/>
      <c r="L5" s="226"/>
      <c r="M5" s="226"/>
      <c r="N5" s="37">
        <v>1</v>
      </c>
      <c r="O5" s="38" t="s">
        <v>46</v>
      </c>
      <c r="P5" s="39">
        <v>4</v>
      </c>
      <c r="Q5" s="228"/>
      <c r="R5" s="228"/>
      <c r="S5" s="228"/>
      <c r="T5" s="228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8"/>
      <c r="AF5" s="228"/>
    </row>
    <row r="6" spans="1:32" ht="15" customHeight="1">
      <c r="A6" s="225" t="s">
        <v>35</v>
      </c>
      <c r="B6" s="225"/>
      <c r="C6" s="225"/>
      <c r="D6" s="225"/>
      <c r="E6" s="220" t="s">
        <v>121</v>
      </c>
      <c r="F6" s="221"/>
      <c r="G6" s="222"/>
      <c r="H6" s="226"/>
      <c r="I6" s="226"/>
      <c r="J6" s="226"/>
      <c r="K6" s="220" t="s">
        <v>136</v>
      </c>
      <c r="L6" s="221"/>
      <c r="M6" s="222"/>
      <c r="N6" s="226"/>
      <c r="O6" s="226"/>
      <c r="P6" s="226"/>
      <c r="Q6" s="228">
        <v>2</v>
      </c>
      <c r="R6" s="228"/>
      <c r="S6" s="228" t="s">
        <v>186</v>
      </c>
      <c r="T6" s="228"/>
      <c r="U6" s="228" t="s">
        <v>186</v>
      </c>
      <c r="V6" s="228"/>
      <c r="W6" s="227">
        <f>((COUNTIF(E6:P6,"○"))*3)+((COUNTIF(E6:P6,"△"))*1)</f>
        <v>6</v>
      </c>
      <c r="X6" s="227"/>
      <c r="Y6" s="227">
        <f>SUM(E7,K7)</f>
        <v>6</v>
      </c>
      <c r="Z6" s="227"/>
      <c r="AA6" s="227">
        <f>SUM(G7,M7)</f>
        <v>3</v>
      </c>
      <c r="AB6" s="227"/>
      <c r="AC6" s="227">
        <f>Y6-AA6</f>
        <v>3</v>
      </c>
      <c r="AD6" s="227"/>
      <c r="AE6" s="228">
        <v>1</v>
      </c>
      <c r="AF6" s="228"/>
    </row>
    <row r="7" spans="1:32" ht="15" customHeight="1">
      <c r="A7" s="225"/>
      <c r="B7" s="225"/>
      <c r="C7" s="225"/>
      <c r="D7" s="225"/>
      <c r="E7" s="37">
        <v>4</v>
      </c>
      <c r="F7" s="38" t="s">
        <v>46</v>
      </c>
      <c r="G7" s="39">
        <v>2</v>
      </c>
      <c r="H7" s="226"/>
      <c r="I7" s="226"/>
      <c r="J7" s="226"/>
      <c r="K7" s="37">
        <v>2</v>
      </c>
      <c r="L7" s="38" t="s">
        <v>46</v>
      </c>
      <c r="M7" s="39">
        <v>1</v>
      </c>
      <c r="N7" s="226"/>
      <c r="O7" s="226"/>
      <c r="P7" s="226"/>
      <c r="Q7" s="228"/>
      <c r="R7" s="228"/>
      <c r="S7" s="228"/>
      <c r="T7" s="228"/>
      <c r="U7" s="228"/>
      <c r="V7" s="228"/>
      <c r="W7" s="227"/>
      <c r="X7" s="227"/>
      <c r="Y7" s="227"/>
      <c r="Z7" s="227"/>
      <c r="AA7" s="227"/>
      <c r="AB7" s="227"/>
      <c r="AC7" s="227"/>
      <c r="AD7" s="227"/>
      <c r="AE7" s="228"/>
      <c r="AF7" s="228"/>
    </row>
    <row r="8" spans="1:32" ht="15" customHeight="1">
      <c r="A8" s="225" t="s">
        <v>36</v>
      </c>
      <c r="B8" s="225"/>
      <c r="C8" s="225"/>
      <c r="D8" s="225"/>
      <c r="E8" s="226"/>
      <c r="F8" s="226"/>
      <c r="G8" s="226"/>
      <c r="H8" s="220" t="s">
        <v>137</v>
      </c>
      <c r="I8" s="221"/>
      <c r="J8" s="222"/>
      <c r="K8" s="226"/>
      <c r="L8" s="226"/>
      <c r="M8" s="226"/>
      <c r="N8" s="220" t="s">
        <v>138</v>
      </c>
      <c r="O8" s="221"/>
      <c r="P8" s="222"/>
      <c r="Q8" s="228" t="s">
        <v>186</v>
      </c>
      <c r="R8" s="228"/>
      <c r="S8" s="228" t="s">
        <v>186</v>
      </c>
      <c r="T8" s="228"/>
      <c r="U8" s="228">
        <v>1</v>
      </c>
      <c r="V8" s="228"/>
      <c r="W8" s="227">
        <f>((COUNTIF(E8:P8,"○"))*3)+((COUNTIF(E8:P8,"△"))*1)</f>
        <v>1</v>
      </c>
      <c r="X8" s="227"/>
      <c r="Y8" s="227">
        <f>SUM(H9,N9)</f>
        <v>3</v>
      </c>
      <c r="Z8" s="227"/>
      <c r="AA8" s="227">
        <f>SUM(J9,P9)</f>
        <v>4</v>
      </c>
      <c r="AB8" s="227"/>
      <c r="AC8" s="227">
        <f>Y8-AA8</f>
        <v>-1</v>
      </c>
      <c r="AD8" s="227"/>
      <c r="AE8" s="228">
        <v>3</v>
      </c>
      <c r="AF8" s="228"/>
    </row>
    <row r="9" spans="1:32" ht="15" customHeight="1">
      <c r="A9" s="225"/>
      <c r="B9" s="225"/>
      <c r="C9" s="225"/>
      <c r="D9" s="225"/>
      <c r="E9" s="226"/>
      <c r="F9" s="226"/>
      <c r="G9" s="226"/>
      <c r="H9" s="37">
        <v>1</v>
      </c>
      <c r="I9" s="38" t="s">
        <v>46</v>
      </c>
      <c r="J9" s="39">
        <v>2</v>
      </c>
      <c r="K9" s="226"/>
      <c r="L9" s="226"/>
      <c r="M9" s="226"/>
      <c r="N9" s="37">
        <v>2</v>
      </c>
      <c r="O9" s="38" t="s">
        <v>46</v>
      </c>
      <c r="P9" s="39">
        <v>2</v>
      </c>
      <c r="Q9" s="228"/>
      <c r="R9" s="228"/>
      <c r="S9" s="228"/>
      <c r="T9" s="228"/>
      <c r="U9" s="228"/>
      <c r="V9" s="228"/>
      <c r="W9" s="227"/>
      <c r="X9" s="227"/>
      <c r="Y9" s="227"/>
      <c r="Z9" s="227"/>
      <c r="AA9" s="227"/>
      <c r="AB9" s="227"/>
      <c r="AC9" s="227"/>
      <c r="AD9" s="227"/>
      <c r="AE9" s="228"/>
      <c r="AF9" s="228"/>
    </row>
    <row r="10" spans="1:32" ht="15" customHeight="1">
      <c r="A10" s="225" t="s">
        <v>37</v>
      </c>
      <c r="B10" s="225"/>
      <c r="C10" s="225"/>
      <c r="D10" s="225"/>
      <c r="E10" s="220" t="s">
        <v>136</v>
      </c>
      <c r="F10" s="221"/>
      <c r="G10" s="222"/>
      <c r="H10" s="226"/>
      <c r="I10" s="226"/>
      <c r="J10" s="226"/>
      <c r="K10" s="220" t="s">
        <v>131</v>
      </c>
      <c r="L10" s="221"/>
      <c r="M10" s="222"/>
      <c r="N10" s="226"/>
      <c r="O10" s="226"/>
      <c r="P10" s="226"/>
      <c r="Q10" s="228">
        <v>1</v>
      </c>
      <c r="R10" s="228"/>
      <c r="S10" s="228" t="s">
        <v>186</v>
      </c>
      <c r="T10" s="228"/>
      <c r="U10" s="228">
        <v>1</v>
      </c>
      <c r="V10" s="228"/>
      <c r="W10" s="227">
        <f>((COUNTIF(E10:P10,"○"))*3)+((COUNTIF(E10:P10,"△"))*1)</f>
        <v>4</v>
      </c>
      <c r="X10" s="227"/>
      <c r="Y10" s="227">
        <f>SUM(E11,K11)</f>
        <v>6</v>
      </c>
      <c r="Z10" s="227"/>
      <c r="AA10" s="227">
        <f>SUM(G11,M11)</f>
        <v>3</v>
      </c>
      <c r="AB10" s="227"/>
      <c r="AC10" s="227">
        <f>Y10-AA10</f>
        <v>3</v>
      </c>
      <c r="AD10" s="227"/>
      <c r="AE10" s="228">
        <v>2</v>
      </c>
      <c r="AF10" s="228"/>
    </row>
    <row r="11" spans="1:32" ht="15" customHeight="1">
      <c r="A11" s="225"/>
      <c r="B11" s="225"/>
      <c r="C11" s="225"/>
      <c r="D11" s="225"/>
      <c r="E11" s="37">
        <v>4</v>
      </c>
      <c r="F11" s="38" t="s">
        <v>46</v>
      </c>
      <c r="G11" s="39">
        <v>1</v>
      </c>
      <c r="H11" s="226"/>
      <c r="I11" s="226"/>
      <c r="J11" s="226"/>
      <c r="K11" s="37">
        <v>2</v>
      </c>
      <c r="L11" s="38" t="s">
        <v>46</v>
      </c>
      <c r="M11" s="39">
        <v>2</v>
      </c>
      <c r="N11" s="226"/>
      <c r="O11" s="226"/>
      <c r="P11" s="226"/>
      <c r="Q11" s="228"/>
      <c r="R11" s="228"/>
      <c r="S11" s="228"/>
      <c r="T11" s="228"/>
      <c r="U11" s="228"/>
      <c r="V11" s="228"/>
      <c r="W11" s="227"/>
      <c r="X11" s="227"/>
      <c r="Y11" s="227"/>
      <c r="Z11" s="227"/>
      <c r="AA11" s="227"/>
      <c r="AB11" s="227"/>
      <c r="AC11" s="227"/>
      <c r="AD11" s="227"/>
      <c r="AE11" s="228"/>
      <c r="AF11" s="228"/>
    </row>
    <row r="12" spans="1:30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W12" s="41"/>
      <c r="X12" s="41"/>
      <c r="Y12" s="41"/>
      <c r="Z12" s="41"/>
      <c r="AA12" s="41"/>
      <c r="AB12" s="41"/>
      <c r="AC12" s="41"/>
      <c r="AD12" s="41"/>
    </row>
    <row r="13" spans="1:32" ht="15" customHeight="1">
      <c r="A13" s="236" t="s">
        <v>47</v>
      </c>
      <c r="B13" s="236"/>
      <c r="C13" s="236"/>
      <c r="D13" s="236"/>
      <c r="E13" s="225" t="s">
        <v>38</v>
      </c>
      <c r="F13" s="225"/>
      <c r="G13" s="225"/>
      <c r="H13" s="225" t="s">
        <v>32</v>
      </c>
      <c r="I13" s="225"/>
      <c r="J13" s="225"/>
      <c r="K13" s="225" t="s">
        <v>39</v>
      </c>
      <c r="L13" s="225"/>
      <c r="M13" s="225"/>
      <c r="N13" s="225" t="s">
        <v>40</v>
      </c>
      <c r="O13" s="225"/>
      <c r="P13" s="225"/>
      <c r="Q13" s="228" t="s">
        <v>20</v>
      </c>
      <c r="R13" s="228"/>
      <c r="S13" s="228" t="s">
        <v>21</v>
      </c>
      <c r="T13" s="228"/>
      <c r="U13" s="228" t="s">
        <v>22</v>
      </c>
      <c r="V13" s="228"/>
      <c r="W13" s="227" t="s">
        <v>23</v>
      </c>
      <c r="X13" s="227"/>
      <c r="Y13" s="227" t="s">
        <v>24</v>
      </c>
      <c r="Z13" s="227"/>
      <c r="AA13" s="227" t="s">
        <v>25</v>
      </c>
      <c r="AB13" s="227"/>
      <c r="AC13" s="227" t="s">
        <v>26</v>
      </c>
      <c r="AD13" s="227"/>
      <c r="AE13" s="228" t="s">
        <v>27</v>
      </c>
      <c r="AF13" s="228"/>
    </row>
    <row r="14" spans="1:32" ht="15" customHeight="1">
      <c r="A14" s="236"/>
      <c r="B14" s="236"/>
      <c r="C14" s="236"/>
      <c r="D14" s="236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8"/>
      <c r="R14" s="228"/>
      <c r="S14" s="228"/>
      <c r="T14" s="228"/>
      <c r="U14" s="228"/>
      <c r="V14" s="228"/>
      <c r="W14" s="227"/>
      <c r="X14" s="227"/>
      <c r="Y14" s="227"/>
      <c r="Z14" s="227"/>
      <c r="AA14" s="227"/>
      <c r="AB14" s="227"/>
      <c r="AC14" s="227"/>
      <c r="AD14" s="227"/>
      <c r="AE14" s="228"/>
      <c r="AF14" s="228"/>
    </row>
    <row r="15" spans="1:32" ht="15" customHeight="1">
      <c r="A15" s="225" t="s">
        <v>38</v>
      </c>
      <c r="B15" s="225"/>
      <c r="C15" s="225"/>
      <c r="D15" s="225"/>
      <c r="E15" s="226"/>
      <c r="F15" s="226"/>
      <c r="G15" s="226"/>
      <c r="H15" s="220" t="s">
        <v>122</v>
      </c>
      <c r="I15" s="221"/>
      <c r="J15" s="222"/>
      <c r="K15" s="237"/>
      <c r="L15" s="238"/>
      <c r="M15" s="239"/>
      <c r="N15" s="220" t="s">
        <v>136</v>
      </c>
      <c r="O15" s="221"/>
      <c r="P15" s="222"/>
      <c r="Q15" s="228">
        <v>1</v>
      </c>
      <c r="R15" s="228"/>
      <c r="S15" s="228" t="s">
        <v>186</v>
      </c>
      <c r="T15" s="228"/>
      <c r="U15" s="228">
        <v>1</v>
      </c>
      <c r="V15" s="228"/>
      <c r="W15" s="227">
        <f>((COUNTIF(E15:P15,"○"))*3)+((COUNTIF(E15:P15,"△"))*1)</f>
        <v>4</v>
      </c>
      <c r="X15" s="227"/>
      <c r="Y15" s="227">
        <f>SUM(H16,N16)</f>
        <v>3</v>
      </c>
      <c r="Z15" s="227"/>
      <c r="AA15" s="227">
        <f>SUM(J16,P16)</f>
        <v>2</v>
      </c>
      <c r="AB15" s="227"/>
      <c r="AC15" s="227">
        <f>Y15-AA15</f>
        <v>1</v>
      </c>
      <c r="AD15" s="227"/>
      <c r="AE15" s="228">
        <v>2</v>
      </c>
      <c r="AF15" s="228"/>
    </row>
    <row r="16" spans="1:32" ht="15" customHeight="1">
      <c r="A16" s="225"/>
      <c r="B16" s="225"/>
      <c r="C16" s="225"/>
      <c r="D16" s="225"/>
      <c r="E16" s="226"/>
      <c r="F16" s="226"/>
      <c r="G16" s="226"/>
      <c r="H16" s="37">
        <v>2</v>
      </c>
      <c r="I16" s="38" t="s">
        <v>46</v>
      </c>
      <c r="J16" s="39">
        <v>2</v>
      </c>
      <c r="K16" s="240"/>
      <c r="L16" s="241"/>
      <c r="M16" s="242"/>
      <c r="N16" s="37">
        <v>1</v>
      </c>
      <c r="O16" s="38" t="s">
        <v>46</v>
      </c>
      <c r="P16" s="39" t="s">
        <v>186</v>
      </c>
      <c r="Q16" s="228"/>
      <c r="R16" s="228"/>
      <c r="S16" s="228"/>
      <c r="T16" s="228"/>
      <c r="U16" s="228"/>
      <c r="V16" s="228"/>
      <c r="W16" s="227"/>
      <c r="X16" s="227"/>
      <c r="Y16" s="227"/>
      <c r="Z16" s="227"/>
      <c r="AA16" s="227"/>
      <c r="AB16" s="227"/>
      <c r="AC16" s="227"/>
      <c r="AD16" s="227"/>
      <c r="AE16" s="228"/>
      <c r="AF16" s="228"/>
    </row>
    <row r="17" spans="1:32" ht="15" customHeight="1">
      <c r="A17" s="225" t="s">
        <v>32</v>
      </c>
      <c r="B17" s="225"/>
      <c r="C17" s="225"/>
      <c r="D17" s="225"/>
      <c r="E17" s="220" t="s">
        <v>123</v>
      </c>
      <c r="F17" s="221"/>
      <c r="G17" s="222"/>
      <c r="H17" s="226"/>
      <c r="I17" s="226"/>
      <c r="J17" s="226"/>
      <c r="K17" s="220" t="s">
        <v>137</v>
      </c>
      <c r="L17" s="221"/>
      <c r="M17" s="222"/>
      <c r="N17" s="226"/>
      <c r="O17" s="226"/>
      <c r="P17" s="226"/>
      <c r="Q17" s="228" t="s">
        <v>186</v>
      </c>
      <c r="R17" s="228"/>
      <c r="S17" s="228">
        <v>1</v>
      </c>
      <c r="T17" s="228"/>
      <c r="U17" s="228">
        <v>1</v>
      </c>
      <c r="V17" s="228"/>
      <c r="W17" s="227">
        <f>((COUNTIF(E17:P17,"○"))*3)+((COUNTIF(E17:P17,"△"))*1)</f>
        <v>1</v>
      </c>
      <c r="X17" s="227"/>
      <c r="Y17" s="227">
        <f>SUM(E18,K18)</f>
        <v>3</v>
      </c>
      <c r="Z17" s="227"/>
      <c r="AA17" s="227">
        <f>SUM(G18,M18)</f>
        <v>4</v>
      </c>
      <c r="AB17" s="227"/>
      <c r="AC17" s="227">
        <f>Y17-AA17</f>
        <v>-1</v>
      </c>
      <c r="AD17" s="227"/>
      <c r="AE17" s="228">
        <v>3</v>
      </c>
      <c r="AF17" s="228"/>
    </row>
    <row r="18" spans="1:32" ht="15" customHeight="1">
      <c r="A18" s="225"/>
      <c r="B18" s="225"/>
      <c r="C18" s="225"/>
      <c r="D18" s="225"/>
      <c r="E18" s="37">
        <v>2</v>
      </c>
      <c r="F18" s="38" t="s">
        <v>46</v>
      </c>
      <c r="G18" s="39">
        <v>2</v>
      </c>
      <c r="H18" s="226"/>
      <c r="I18" s="226"/>
      <c r="J18" s="226"/>
      <c r="K18" s="37">
        <v>1</v>
      </c>
      <c r="L18" s="38" t="s">
        <v>46</v>
      </c>
      <c r="M18" s="39">
        <v>2</v>
      </c>
      <c r="N18" s="226"/>
      <c r="O18" s="226"/>
      <c r="P18" s="226"/>
      <c r="Q18" s="228"/>
      <c r="R18" s="228"/>
      <c r="S18" s="228"/>
      <c r="T18" s="228"/>
      <c r="U18" s="228"/>
      <c r="V18" s="228"/>
      <c r="W18" s="227"/>
      <c r="X18" s="227"/>
      <c r="Y18" s="227"/>
      <c r="Z18" s="227"/>
      <c r="AA18" s="227"/>
      <c r="AB18" s="227"/>
      <c r="AC18" s="227"/>
      <c r="AD18" s="227"/>
      <c r="AE18" s="228"/>
      <c r="AF18" s="228"/>
    </row>
    <row r="19" spans="1:32" ht="15" customHeight="1">
      <c r="A19" s="225" t="s">
        <v>39</v>
      </c>
      <c r="B19" s="225"/>
      <c r="C19" s="225"/>
      <c r="D19" s="225"/>
      <c r="E19" s="226"/>
      <c r="F19" s="226"/>
      <c r="G19" s="226"/>
      <c r="H19" s="220" t="s">
        <v>128</v>
      </c>
      <c r="I19" s="221"/>
      <c r="J19" s="222"/>
      <c r="K19" s="226"/>
      <c r="L19" s="226"/>
      <c r="M19" s="226"/>
      <c r="N19" s="220" t="s">
        <v>136</v>
      </c>
      <c r="O19" s="221"/>
      <c r="P19" s="222"/>
      <c r="Q19" s="228">
        <v>2</v>
      </c>
      <c r="R19" s="228"/>
      <c r="S19" s="228" t="s">
        <v>186</v>
      </c>
      <c r="T19" s="228"/>
      <c r="U19" s="228" t="s">
        <v>186</v>
      </c>
      <c r="V19" s="228"/>
      <c r="W19" s="227">
        <f>((COUNTIF(E19:P19,"○"))*3)+((COUNTIF(E19:P19,"△"))*1)</f>
        <v>6</v>
      </c>
      <c r="X19" s="227"/>
      <c r="Y19" s="227">
        <f>SUM(H20,N20)</f>
        <v>5</v>
      </c>
      <c r="Z19" s="227"/>
      <c r="AA19" s="227">
        <f>SUM(J20,P20)</f>
        <v>2</v>
      </c>
      <c r="AB19" s="227"/>
      <c r="AC19" s="227">
        <f>Y19-AA19</f>
        <v>3</v>
      </c>
      <c r="AD19" s="227"/>
      <c r="AE19" s="228">
        <v>1</v>
      </c>
      <c r="AF19" s="228"/>
    </row>
    <row r="20" spans="1:32" ht="15" customHeight="1">
      <c r="A20" s="225"/>
      <c r="B20" s="225"/>
      <c r="C20" s="225"/>
      <c r="D20" s="225"/>
      <c r="E20" s="226"/>
      <c r="F20" s="226"/>
      <c r="G20" s="226"/>
      <c r="H20" s="37">
        <v>2</v>
      </c>
      <c r="I20" s="38" t="s">
        <v>46</v>
      </c>
      <c r="J20" s="39">
        <v>1</v>
      </c>
      <c r="K20" s="226"/>
      <c r="L20" s="226"/>
      <c r="M20" s="226"/>
      <c r="N20" s="37">
        <v>3</v>
      </c>
      <c r="O20" s="38" t="s">
        <v>46</v>
      </c>
      <c r="P20" s="39">
        <v>1</v>
      </c>
      <c r="Q20" s="228"/>
      <c r="R20" s="228"/>
      <c r="S20" s="228"/>
      <c r="T20" s="228"/>
      <c r="U20" s="228"/>
      <c r="V20" s="228"/>
      <c r="W20" s="227"/>
      <c r="X20" s="227"/>
      <c r="Y20" s="227"/>
      <c r="Z20" s="227"/>
      <c r="AA20" s="227"/>
      <c r="AB20" s="227"/>
      <c r="AC20" s="227"/>
      <c r="AD20" s="227"/>
      <c r="AE20" s="228"/>
      <c r="AF20" s="228"/>
    </row>
    <row r="21" spans="1:32" ht="15" customHeight="1">
      <c r="A21" s="225" t="s">
        <v>40</v>
      </c>
      <c r="B21" s="225"/>
      <c r="C21" s="225"/>
      <c r="D21" s="225"/>
      <c r="E21" s="220" t="s">
        <v>137</v>
      </c>
      <c r="F21" s="221"/>
      <c r="G21" s="222"/>
      <c r="H21" s="237"/>
      <c r="I21" s="238"/>
      <c r="J21" s="239"/>
      <c r="K21" s="220" t="s">
        <v>129</v>
      </c>
      <c r="L21" s="221"/>
      <c r="M21" s="222"/>
      <c r="N21" s="237"/>
      <c r="O21" s="238"/>
      <c r="P21" s="239"/>
      <c r="Q21" s="228" t="s">
        <v>186</v>
      </c>
      <c r="R21" s="228"/>
      <c r="S21" s="228" t="s">
        <v>126</v>
      </c>
      <c r="T21" s="228"/>
      <c r="U21" s="228">
        <v>2</v>
      </c>
      <c r="V21" s="228"/>
      <c r="W21" s="227" t="s">
        <v>186</v>
      </c>
      <c r="X21" s="227"/>
      <c r="Y21" s="227">
        <f>SUM(E22,K22)</f>
        <v>1</v>
      </c>
      <c r="Z21" s="227"/>
      <c r="AA21" s="227">
        <f>SUM(G22,M22)</f>
        <v>4</v>
      </c>
      <c r="AB21" s="227"/>
      <c r="AC21" s="227">
        <f>Y21-AA21</f>
        <v>-3</v>
      </c>
      <c r="AD21" s="227"/>
      <c r="AE21" s="228">
        <v>4</v>
      </c>
      <c r="AF21" s="228"/>
    </row>
    <row r="22" spans="1:32" ht="15" customHeight="1">
      <c r="A22" s="225"/>
      <c r="B22" s="225"/>
      <c r="C22" s="225"/>
      <c r="D22" s="225"/>
      <c r="E22" s="37">
        <v>0</v>
      </c>
      <c r="F22" s="38" t="s">
        <v>46</v>
      </c>
      <c r="G22" s="39">
        <v>1</v>
      </c>
      <c r="H22" s="240"/>
      <c r="I22" s="241"/>
      <c r="J22" s="242"/>
      <c r="K22" s="37">
        <v>1</v>
      </c>
      <c r="L22" s="38" t="s">
        <v>46</v>
      </c>
      <c r="M22" s="39">
        <v>3</v>
      </c>
      <c r="N22" s="240"/>
      <c r="O22" s="241"/>
      <c r="P22" s="242"/>
      <c r="Q22" s="228"/>
      <c r="R22" s="228"/>
      <c r="S22" s="228"/>
      <c r="T22" s="228"/>
      <c r="U22" s="228"/>
      <c r="V22" s="228"/>
      <c r="W22" s="227"/>
      <c r="X22" s="227"/>
      <c r="Y22" s="227"/>
      <c r="Z22" s="227"/>
      <c r="AA22" s="227"/>
      <c r="AB22" s="227"/>
      <c r="AC22" s="227"/>
      <c r="AD22" s="227"/>
      <c r="AE22" s="228"/>
      <c r="AF22" s="228"/>
    </row>
    <row r="23" spans="1:30" ht="8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W23" s="41"/>
      <c r="X23" s="41"/>
      <c r="Y23" s="41"/>
      <c r="Z23" s="41"/>
      <c r="AA23" s="41"/>
      <c r="AB23" s="41"/>
      <c r="AC23" s="41"/>
      <c r="AD23" s="41"/>
    </row>
    <row r="24" spans="4:32" ht="15" customHeight="1">
      <c r="D24" s="236" t="s">
        <v>48</v>
      </c>
      <c r="E24" s="236"/>
      <c r="F24" s="236"/>
      <c r="G24" s="236"/>
      <c r="H24" s="225" t="s">
        <v>30</v>
      </c>
      <c r="I24" s="225"/>
      <c r="J24" s="225"/>
      <c r="K24" s="225" t="s">
        <v>41</v>
      </c>
      <c r="L24" s="225"/>
      <c r="M24" s="225"/>
      <c r="N24" s="225" t="s">
        <v>42</v>
      </c>
      <c r="O24" s="225"/>
      <c r="P24" s="225"/>
      <c r="Q24" s="228" t="s">
        <v>20</v>
      </c>
      <c r="R24" s="228"/>
      <c r="S24" s="228" t="s">
        <v>21</v>
      </c>
      <c r="T24" s="228"/>
      <c r="U24" s="228" t="s">
        <v>22</v>
      </c>
      <c r="V24" s="228"/>
      <c r="W24" s="227" t="s">
        <v>23</v>
      </c>
      <c r="X24" s="227"/>
      <c r="Y24" s="227" t="s">
        <v>24</v>
      </c>
      <c r="Z24" s="227"/>
      <c r="AA24" s="227" t="s">
        <v>25</v>
      </c>
      <c r="AB24" s="227"/>
      <c r="AC24" s="227" t="s">
        <v>26</v>
      </c>
      <c r="AD24" s="227"/>
      <c r="AE24" s="228" t="s">
        <v>27</v>
      </c>
      <c r="AF24" s="228"/>
    </row>
    <row r="25" spans="4:32" ht="15" customHeight="1">
      <c r="D25" s="236"/>
      <c r="E25" s="236"/>
      <c r="F25" s="236"/>
      <c r="G25" s="236"/>
      <c r="H25" s="225"/>
      <c r="I25" s="225"/>
      <c r="J25" s="225"/>
      <c r="K25" s="225"/>
      <c r="L25" s="225"/>
      <c r="M25" s="225"/>
      <c r="N25" s="225"/>
      <c r="O25" s="225"/>
      <c r="P25" s="225"/>
      <c r="Q25" s="228"/>
      <c r="R25" s="228"/>
      <c r="S25" s="228"/>
      <c r="T25" s="228"/>
      <c r="U25" s="228"/>
      <c r="V25" s="228"/>
      <c r="W25" s="227"/>
      <c r="X25" s="227"/>
      <c r="Y25" s="227"/>
      <c r="Z25" s="227"/>
      <c r="AA25" s="227"/>
      <c r="AB25" s="227"/>
      <c r="AC25" s="227"/>
      <c r="AD25" s="227"/>
      <c r="AE25" s="228"/>
      <c r="AF25" s="228"/>
    </row>
    <row r="26" spans="4:32" ht="15" customHeight="1">
      <c r="D26" s="225" t="s">
        <v>30</v>
      </c>
      <c r="E26" s="225"/>
      <c r="F26" s="225"/>
      <c r="G26" s="225"/>
      <c r="H26" s="226"/>
      <c r="I26" s="226"/>
      <c r="J26" s="226"/>
      <c r="K26" s="220" t="s">
        <v>121</v>
      </c>
      <c r="L26" s="221"/>
      <c r="M26" s="222"/>
      <c r="N26" s="220" t="s">
        <v>128</v>
      </c>
      <c r="O26" s="221"/>
      <c r="P26" s="222"/>
      <c r="Q26" s="228">
        <v>2</v>
      </c>
      <c r="R26" s="228"/>
      <c r="S26" s="228" t="s">
        <v>186</v>
      </c>
      <c r="T26" s="228"/>
      <c r="U26" s="228" t="s">
        <v>186</v>
      </c>
      <c r="V26" s="228"/>
      <c r="W26" s="227">
        <f>((COUNTIF(H26:P26,"○"))*3)+((COUNTIF(H26:P26,"△"))*1)</f>
        <v>6</v>
      </c>
      <c r="X26" s="227"/>
      <c r="Y26" s="227">
        <f>SUM(K27,N27)</f>
        <v>7</v>
      </c>
      <c r="Z26" s="227"/>
      <c r="AA26" s="228" t="s">
        <v>186</v>
      </c>
      <c r="AB26" s="228"/>
      <c r="AC26" s="227">
        <v>7</v>
      </c>
      <c r="AD26" s="227"/>
      <c r="AE26" s="228">
        <v>1</v>
      </c>
      <c r="AF26" s="228"/>
    </row>
    <row r="27" spans="4:32" ht="15" customHeight="1">
      <c r="D27" s="225"/>
      <c r="E27" s="225"/>
      <c r="F27" s="225"/>
      <c r="G27" s="225"/>
      <c r="H27" s="226"/>
      <c r="I27" s="226"/>
      <c r="J27" s="226"/>
      <c r="K27" s="37">
        <v>3</v>
      </c>
      <c r="L27" s="38" t="s">
        <v>46</v>
      </c>
      <c r="M27" s="39" t="s">
        <v>127</v>
      </c>
      <c r="N27" s="37">
        <v>4</v>
      </c>
      <c r="O27" s="38" t="s">
        <v>46</v>
      </c>
      <c r="P27" s="39" t="s">
        <v>130</v>
      </c>
      <c r="Q27" s="228"/>
      <c r="R27" s="228"/>
      <c r="S27" s="228"/>
      <c r="T27" s="228"/>
      <c r="U27" s="228"/>
      <c r="V27" s="228"/>
      <c r="W27" s="227"/>
      <c r="X27" s="227"/>
      <c r="Y27" s="227"/>
      <c r="Z27" s="227"/>
      <c r="AA27" s="228"/>
      <c r="AB27" s="228"/>
      <c r="AC27" s="227"/>
      <c r="AD27" s="227"/>
      <c r="AE27" s="228"/>
      <c r="AF27" s="228"/>
    </row>
    <row r="28" spans="4:32" ht="15" customHeight="1">
      <c r="D28" s="225" t="s">
        <v>41</v>
      </c>
      <c r="E28" s="225"/>
      <c r="F28" s="225"/>
      <c r="G28" s="225"/>
      <c r="H28" s="220" t="s">
        <v>124</v>
      </c>
      <c r="I28" s="221"/>
      <c r="J28" s="222"/>
      <c r="K28" s="226"/>
      <c r="L28" s="226"/>
      <c r="M28" s="226"/>
      <c r="N28" s="220" t="s">
        <v>132</v>
      </c>
      <c r="O28" s="221"/>
      <c r="P28" s="222"/>
      <c r="Q28" s="228" t="s">
        <v>186</v>
      </c>
      <c r="R28" s="228"/>
      <c r="S28" s="228">
        <v>2</v>
      </c>
      <c r="T28" s="228"/>
      <c r="U28" s="228" t="s">
        <v>186</v>
      </c>
      <c r="V28" s="228"/>
      <c r="W28" s="227" t="s">
        <v>186</v>
      </c>
      <c r="X28" s="227"/>
      <c r="Y28" s="227" t="s">
        <v>186</v>
      </c>
      <c r="Z28" s="227"/>
      <c r="AA28" s="227">
        <v>6</v>
      </c>
      <c r="AB28" s="227"/>
      <c r="AC28" s="227">
        <v>-6</v>
      </c>
      <c r="AD28" s="227"/>
      <c r="AE28" s="228">
        <v>3</v>
      </c>
      <c r="AF28" s="228"/>
    </row>
    <row r="29" spans="4:32" ht="15" customHeight="1">
      <c r="D29" s="225"/>
      <c r="E29" s="225"/>
      <c r="F29" s="225"/>
      <c r="G29" s="225"/>
      <c r="H29" s="37" t="s">
        <v>130</v>
      </c>
      <c r="I29" s="38" t="s">
        <v>46</v>
      </c>
      <c r="J29" s="39">
        <v>3</v>
      </c>
      <c r="K29" s="226"/>
      <c r="L29" s="226"/>
      <c r="M29" s="226"/>
      <c r="N29" s="37" t="s">
        <v>130</v>
      </c>
      <c r="O29" s="38" t="s">
        <v>46</v>
      </c>
      <c r="P29" s="39">
        <v>3</v>
      </c>
      <c r="Q29" s="228"/>
      <c r="R29" s="228"/>
      <c r="S29" s="228"/>
      <c r="T29" s="228"/>
      <c r="U29" s="228"/>
      <c r="V29" s="228"/>
      <c r="W29" s="227"/>
      <c r="X29" s="227"/>
      <c r="Y29" s="227"/>
      <c r="Z29" s="227"/>
      <c r="AA29" s="227"/>
      <c r="AB29" s="227"/>
      <c r="AC29" s="227"/>
      <c r="AD29" s="227"/>
      <c r="AE29" s="228"/>
      <c r="AF29" s="228"/>
    </row>
    <row r="30" spans="4:32" ht="15" customHeight="1">
      <c r="D30" s="225" t="s">
        <v>42</v>
      </c>
      <c r="E30" s="225"/>
      <c r="F30" s="225"/>
      <c r="G30" s="225"/>
      <c r="H30" s="220" t="s">
        <v>129</v>
      </c>
      <c r="I30" s="221"/>
      <c r="J30" s="222"/>
      <c r="K30" s="220" t="s">
        <v>128</v>
      </c>
      <c r="L30" s="221"/>
      <c r="M30" s="222"/>
      <c r="N30" s="226"/>
      <c r="O30" s="226"/>
      <c r="P30" s="226"/>
      <c r="Q30" s="228">
        <v>1</v>
      </c>
      <c r="R30" s="228"/>
      <c r="S30" s="228" t="s">
        <v>126</v>
      </c>
      <c r="T30" s="228"/>
      <c r="U30" s="228">
        <v>1</v>
      </c>
      <c r="V30" s="228"/>
      <c r="W30" s="227">
        <f>((COUNTIF(H30:P30,"○"))*3)+((COUNTIF(H30:P30,"△"))*1)</f>
        <v>3</v>
      </c>
      <c r="X30" s="227"/>
      <c r="Y30" s="227">
        <f>SUM(K31,N31)</f>
        <v>3</v>
      </c>
      <c r="Z30" s="227"/>
      <c r="AA30" s="227">
        <v>4</v>
      </c>
      <c r="AB30" s="227"/>
      <c r="AC30" s="227">
        <f>Y30-AA30</f>
        <v>-1</v>
      </c>
      <c r="AD30" s="227"/>
      <c r="AE30" s="228">
        <v>2</v>
      </c>
      <c r="AF30" s="228"/>
    </row>
    <row r="31" spans="4:32" ht="15" customHeight="1">
      <c r="D31" s="225"/>
      <c r="E31" s="225"/>
      <c r="F31" s="225"/>
      <c r="G31" s="225"/>
      <c r="H31" s="37" t="s">
        <v>130</v>
      </c>
      <c r="I31" s="38" t="s">
        <v>46</v>
      </c>
      <c r="J31" s="39">
        <v>4</v>
      </c>
      <c r="K31" s="37">
        <v>3</v>
      </c>
      <c r="L31" s="38" t="s">
        <v>46</v>
      </c>
      <c r="M31" s="39" t="s">
        <v>130</v>
      </c>
      <c r="N31" s="226"/>
      <c r="O31" s="226"/>
      <c r="P31" s="226"/>
      <c r="Q31" s="228"/>
      <c r="R31" s="228"/>
      <c r="S31" s="228"/>
      <c r="T31" s="228"/>
      <c r="U31" s="228"/>
      <c r="V31" s="228"/>
      <c r="W31" s="227"/>
      <c r="X31" s="227"/>
      <c r="Y31" s="227"/>
      <c r="Z31" s="227"/>
      <c r="AA31" s="227"/>
      <c r="AB31" s="227"/>
      <c r="AC31" s="227"/>
      <c r="AD31" s="227"/>
      <c r="AE31" s="228"/>
      <c r="AF31" s="228"/>
    </row>
    <row r="32" spans="1:30" ht="8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W32" s="41"/>
      <c r="X32" s="41"/>
      <c r="Y32" s="41"/>
      <c r="Z32" s="41"/>
      <c r="AA32" s="41"/>
      <c r="AB32" s="41"/>
      <c r="AC32" s="41"/>
      <c r="AD32" s="41"/>
    </row>
    <row r="33" spans="4:32" ht="15" customHeight="1">
      <c r="D33" s="236" t="s">
        <v>49</v>
      </c>
      <c r="E33" s="236"/>
      <c r="F33" s="236"/>
      <c r="G33" s="236"/>
      <c r="H33" s="225" t="s">
        <v>50</v>
      </c>
      <c r="I33" s="225"/>
      <c r="J33" s="225"/>
      <c r="K33" s="225" t="s">
        <v>43</v>
      </c>
      <c r="L33" s="225"/>
      <c r="M33" s="225"/>
      <c r="N33" s="225" t="s">
        <v>29</v>
      </c>
      <c r="O33" s="225"/>
      <c r="P33" s="225"/>
      <c r="Q33" s="228" t="s">
        <v>20</v>
      </c>
      <c r="R33" s="228"/>
      <c r="S33" s="228" t="s">
        <v>21</v>
      </c>
      <c r="T33" s="228"/>
      <c r="U33" s="228" t="s">
        <v>22</v>
      </c>
      <c r="V33" s="228"/>
      <c r="W33" s="227" t="s">
        <v>23</v>
      </c>
      <c r="X33" s="227"/>
      <c r="Y33" s="227" t="s">
        <v>24</v>
      </c>
      <c r="Z33" s="227"/>
      <c r="AA33" s="227" t="s">
        <v>25</v>
      </c>
      <c r="AB33" s="227"/>
      <c r="AC33" s="227" t="s">
        <v>26</v>
      </c>
      <c r="AD33" s="227"/>
      <c r="AE33" s="228" t="s">
        <v>27</v>
      </c>
      <c r="AF33" s="228"/>
    </row>
    <row r="34" spans="4:32" ht="15" customHeight="1">
      <c r="D34" s="236"/>
      <c r="E34" s="236"/>
      <c r="F34" s="236"/>
      <c r="G34" s="236"/>
      <c r="H34" s="225"/>
      <c r="I34" s="225"/>
      <c r="J34" s="225"/>
      <c r="K34" s="225"/>
      <c r="L34" s="225"/>
      <c r="M34" s="225"/>
      <c r="N34" s="225"/>
      <c r="O34" s="225"/>
      <c r="P34" s="225"/>
      <c r="Q34" s="228"/>
      <c r="R34" s="228"/>
      <c r="S34" s="228"/>
      <c r="T34" s="228"/>
      <c r="U34" s="228"/>
      <c r="V34" s="228"/>
      <c r="W34" s="227"/>
      <c r="X34" s="227"/>
      <c r="Y34" s="227"/>
      <c r="Z34" s="227"/>
      <c r="AA34" s="227"/>
      <c r="AB34" s="227"/>
      <c r="AC34" s="227"/>
      <c r="AD34" s="227"/>
      <c r="AE34" s="228"/>
      <c r="AF34" s="228"/>
    </row>
    <row r="35" spans="4:32" ht="15" customHeight="1">
      <c r="D35" s="225" t="s">
        <v>51</v>
      </c>
      <c r="E35" s="225"/>
      <c r="F35" s="225"/>
      <c r="G35" s="225"/>
      <c r="H35" s="226"/>
      <c r="I35" s="226"/>
      <c r="J35" s="226"/>
      <c r="K35" s="220" t="s">
        <v>125</v>
      </c>
      <c r="L35" s="221"/>
      <c r="M35" s="222"/>
      <c r="N35" s="220" t="s">
        <v>129</v>
      </c>
      <c r="O35" s="221"/>
      <c r="P35" s="222"/>
      <c r="Q35" s="228" t="s">
        <v>186</v>
      </c>
      <c r="R35" s="228"/>
      <c r="S35" s="228">
        <v>1</v>
      </c>
      <c r="T35" s="228"/>
      <c r="U35" s="228">
        <v>1</v>
      </c>
      <c r="V35" s="228"/>
      <c r="W35" s="227">
        <f>((COUNTIF(H35:P35,"○"))*3)+((COUNTIF(H35:P35,"△"))*1)</f>
        <v>1</v>
      </c>
      <c r="X35" s="227"/>
      <c r="Y35" s="227">
        <f>SUM(K36,N36)</f>
        <v>1</v>
      </c>
      <c r="Z35" s="227"/>
      <c r="AA35" s="227">
        <f>SUM(M36,P36)</f>
        <v>6</v>
      </c>
      <c r="AB35" s="227"/>
      <c r="AC35" s="227">
        <f>Y35-AA35</f>
        <v>-5</v>
      </c>
      <c r="AD35" s="227"/>
      <c r="AE35" s="228">
        <v>3</v>
      </c>
      <c r="AF35" s="228"/>
    </row>
    <row r="36" spans="4:32" ht="15" customHeight="1">
      <c r="D36" s="225"/>
      <c r="E36" s="225"/>
      <c r="F36" s="225"/>
      <c r="G36" s="225"/>
      <c r="H36" s="226"/>
      <c r="I36" s="226"/>
      <c r="J36" s="226"/>
      <c r="K36" s="37">
        <v>1</v>
      </c>
      <c r="L36" s="38" t="s">
        <v>46</v>
      </c>
      <c r="M36" s="39">
        <v>1</v>
      </c>
      <c r="N36" s="37" t="s">
        <v>130</v>
      </c>
      <c r="O36" s="38" t="s">
        <v>46</v>
      </c>
      <c r="P36" s="39">
        <v>5</v>
      </c>
      <c r="Q36" s="228"/>
      <c r="R36" s="228"/>
      <c r="S36" s="228"/>
      <c r="T36" s="228"/>
      <c r="U36" s="228"/>
      <c r="V36" s="228"/>
      <c r="W36" s="227"/>
      <c r="X36" s="227"/>
      <c r="Y36" s="227"/>
      <c r="Z36" s="227"/>
      <c r="AA36" s="227"/>
      <c r="AB36" s="227"/>
      <c r="AC36" s="227"/>
      <c r="AD36" s="227"/>
      <c r="AE36" s="228"/>
      <c r="AF36" s="228"/>
    </row>
    <row r="37" spans="4:32" ht="15" customHeight="1">
      <c r="D37" s="225" t="s">
        <v>43</v>
      </c>
      <c r="E37" s="225"/>
      <c r="F37" s="225"/>
      <c r="G37" s="225"/>
      <c r="H37" s="220" t="s">
        <v>125</v>
      </c>
      <c r="I37" s="221"/>
      <c r="J37" s="222"/>
      <c r="K37" s="226"/>
      <c r="L37" s="226"/>
      <c r="M37" s="226"/>
      <c r="N37" s="220" t="s">
        <v>138</v>
      </c>
      <c r="O37" s="221"/>
      <c r="P37" s="222"/>
      <c r="Q37" s="228" t="s">
        <v>186</v>
      </c>
      <c r="R37" s="228"/>
      <c r="S37" s="228" t="s">
        <v>186</v>
      </c>
      <c r="T37" s="228"/>
      <c r="U37" s="228">
        <v>2</v>
      </c>
      <c r="V37" s="228"/>
      <c r="W37" s="227">
        <f>((COUNTIF(H37:P37,"○"))*3)+((COUNTIF(H37:P37,"△"))*1)</f>
        <v>2</v>
      </c>
      <c r="X37" s="227"/>
      <c r="Y37" s="227">
        <f>SUM(H38,N38)</f>
        <v>2</v>
      </c>
      <c r="Z37" s="227"/>
      <c r="AA37" s="227">
        <f>SUM(J38,P38)</f>
        <v>2</v>
      </c>
      <c r="AB37" s="227"/>
      <c r="AC37" s="227" t="s">
        <v>187</v>
      </c>
      <c r="AD37" s="227"/>
      <c r="AE37" s="228">
        <v>2</v>
      </c>
      <c r="AF37" s="228"/>
    </row>
    <row r="38" spans="4:32" ht="15" customHeight="1">
      <c r="D38" s="225"/>
      <c r="E38" s="225"/>
      <c r="F38" s="225"/>
      <c r="G38" s="225"/>
      <c r="H38" s="37">
        <v>1</v>
      </c>
      <c r="I38" s="38" t="s">
        <v>46</v>
      </c>
      <c r="J38" s="39">
        <v>1</v>
      </c>
      <c r="K38" s="226"/>
      <c r="L38" s="226"/>
      <c r="M38" s="226"/>
      <c r="N38" s="37">
        <v>1</v>
      </c>
      <c r="O38" s="38" t="s">
        <v>46</v>
      </c>
      <c r="P38" s="39">
        <v>1</v>
      </c>
      <c r="Q38" s="228"/>
      <c r="R38" s="228"/>
      <c r="S38" s="228"/>
      <c r="T38" s="228"/>
      <c r="U38" s="228"/>
      <c r="V38" s="228"/>
      <c r="W38" s="227"/>
      <c r="X38" s="227"/>
      <c r="Y38" s="227"/>
      <c r="Z38" s="227"/>
      <c r="AA38" s="227"/>
      <c r="AB38" s="227"/>
      <c r="AC38" s="227"/>
      <c r="AD38" s="227"/>
      <c r="AE38" s="228"/>
      <c r="AF38" s="228"/>
    </row>
    <row r="39" spans="4:32" ht="15" customHeight="1">
      <c r="D39" s="225" t="s">
        <v>29</v>
      </c>
      <c r="E39" s="225"/>
      <c r="F39" s="225"/>
      <c r="G39" s="225"/>
      <c r="H39" s="220" t="s">
        <v>128</v>
      </c>
      <c r="I39" s="221"/>
      <c r="J39" s="222"/>
      <c r="K39" s="220" t="s">
        <v>138</v>
      </c>
      <c r="L39" s="221"/>
      <c r="M39" s="222"/>
      <c r="N39" s="226"/>
      <c r="O39" s="226"/>
      <c r="P39" s="226"/>
      <c r="Q39" s="228">
        <v>1</v>
      </c>
      <c r="R39" s="228"/>
      <c r="S39" s="228" t="s">
        <v>126</v>
      </c>
      <c r="T39" s="228"/>
      <c r="U39" s="228">
        <v>1</v>
      </c>
      <c r="V39" s="228"/>
      <c r="W39" s="227">
        <f>((COUNTIF(H39:P39,"○"))*3)+((COUNTIF(H39:P39,"△"))*1)</f>
        <v>4</v>
      </c>
      <c r="X39" s="227"/>
      <c r="Y39" s="227">
        <f>SUM(H40,K40)</f>
        <v>6</v>
      </c>
      <c r="Z39" s="227"/>
      <c r="AA39" s="227">
        <f>SUM(J40,M40)</f>
        <v>1</v>
      </c>
      <c r="AB39" s="227"/>
      <c r="AC39" s="227">
        <f>Y39-AA39</f>
        <v>5</v>
      </c>
      <c r="AD39" s="227"/>
      <c r="AE39" s="228">
        <v>1</v>
      </c>
      <c r="AF39" s="228"/>
    </row>
    <row r="40" spans="4:32" ht="15" customHeight="1">
      <c r="D40" s="225"/>
      <c r="E40" s="225"/>
      <c r="F40" s="225"/>
      <c r="G40" s="225"/>
      <c r="H40" s="37">
        <v>5</v>
      </c>
      <c r="I40" s="38" t="s">
        <v>46</v>
      </c>
      <c r="J40" s="39" t="s">
        <v>130</v>
      </c>
      <c r="K40" s="37">
        <v>1</v>
      </c>
      <c r="L40" s="38" t="s">
        <v>46</v>
      </c>
      <c r="M40" s="39">
        <v>1</v>
      </c>
      <c r="N40" s="226"/>
      <c r="O40" s="226"/>
      <c r="P40" s="226"/>
      <c r="Q40" s="228"/>
      <c r="R40" s="228"/>
      <c r="S40" s="228"/>
      <c r="T40" s="228"/>
      <c r="U40" s="228"/>
      <c r="V40" s="228"/>
      <c r="W40" s="227"/>
      <c r="X40" s="227"/>
      <c r="Y40" s="227"/>
      <c r="Z40" s="227"/>
      <c r="AA40" s="227"/>
      <c r="AB40" s="227"/>
      <c r="AC40" s="227"/>
      <c r="AD40" s="227"/>
      <c r="AE40" s="228"/>
      <c r="AF40" s="228"/>
    </row>
    <row r="42" spans="1:30" ht="14.25" customHeight="1">
      <c r="A42" s="235" t="s">
        <v>160</v>
      </c>
      <c r="B42" s="230"/>
      <c r="C42" s="230"/>
      <c r="D42" s="231"/>
      <c r="E42" s="42"/>
      <c r="F42" s="43"/>
      <c r="J42" s="229" t="s">
        <v>163</v>
      </c>
      <c r="K42" s="230"/>
      <c r="L42" s="230"/>
      <c r="M42" s="230"/>
      <c r="N42" s="231"/>
      <c r="O42" s="42"/>
      <c r="P42" s="43"/>
      <c r="R42" s="229" t="s">
        <v>166</v>
      </c>
      <c r="S42" s="230"/>
      <c r="T42" s="230"/>
      <c r="U42" s="230"/>
      <c r="V42" s="231"/>
      <c r="W42" s="42"/>
      <c r="X42" s="44"/>
      <c r="Y42" s="229" t="s">
        <v>169</v>
      </c>
      <c r="Z42" s="230"/>
      <c r="AA42" s="230"/>
      <c r="AB42" s="230"/>
      <c r="AC42" s="231"/>
      <c r="AD42" s="42"/>
    </row>
    <row r="43" spans="1:33" ht="14.25" customHeight="1">
      <c r="A43" s="233"/>
      <c r="B43" s="233"/>
      <c r="C43" s="233"/>
      <c r="D43" s="234"/>
      <c r="F43" s="45"/>
      <c r="J43" s="232"/>
      <c r="K43" s="233"/>
      <c r="L43" s="233"/>
      <c r="M43" s="233"/>
      <c r="N43" s="234"/>
      <c r="P43" s="46"/>
      <c r="R43" s="232"/>
      <c r="S43" s="233"/>
      <c r="T43" s="233"/>
      <c r="U43" s="233"/>
      <c r="V43" s="234"/>
      <c r="X43" s="47"/>
      <c r="Y43" s="232"/>
      <c r="Z43" s="233"/>
      <c r="AA43" s="233"/>
      <c r="AB43" s="233"/>
      <c r="AC43" s="234"/>
      <c r="AE43" s="47"/>
      <c r="AF43" s="44"/>
      <c r="AG43" s="44"/>
    </row>
    <row r="44" spans="1:33" ht="14.25" customHeight="1">
      <c r="A44" s="44"/>
      <c r="E44" s="223">
        <v>18</v>
      </c>
      <c r="F44" s="224"/>
      <c r="G44" s="43"/>
      <c r="H44" s="43"/>
      <c r="O44" s="223">
        <v>20</v>
      </c>
      <c r="P44" s="224"/>
      <c r="V44" s="223">
        <v>16</v>
      </c>
      <c r="W44" s="223"/>
      <c r="X44" s="47"/>
      <c r="AC44" s="223">
        <v>21</v>
      </c>
      <c r="AD44" s="223"/>
      <c r="AE44" s="47"/>
      <c r="AF44" s="44"/>
      <c r="AG44" s="44"/>
    </row>
    <row r="45" spans="1:33" ht="14.25" customHeight="1">
      <c r="A45" s="44"/>
      <c r="E45" s="223"/>
      <c r="F45" s="224"/>
      <c r="H45" s="45"/>
      <c r="O45" s="223"/>
      <c r="P45" s="224"/>
      <c r="V45" s="223"/>
      <c r="W45" s="223"/>
      <c r="X45" s="47"/>
      <c r="AC45" s="223"/>
      <c r="AD45" s="223"/>
      <c r="AE45" s="47"/>
      <c r="AF45" s="44"/>
      <c r="AG45" s="44"/>
    </row>
    <row r="46" spans="1:33" ht="14.25" customHeight="1">
      <c r="A46" s="235" t="s">
        <v>133</v>
      </c>
      <c r="B46" s="230"/>
      <c r="C46" s="230"/>
      <c r="D46" s="231"/>
      <c r="F46" s="46"/>
      <c r="H46" s="46"/>
      <c r="J46" s="229" t="s">
        <v>134</v>
      </c>
      <c r="K46" s="230"/>
      <c r="L46" s="230"/>
      <c r="M46" s="230"/>
      <c r="N46" s="231"/>
      <c r="O46" s="42"/>
      <c r="P46" s="48"/>
      <c r="R46" s="229" t="s">
        <v>135</v>
      </c>
      <c r="S46" s="230"/>
      <c r="T46" s="230"/>
      <c r="U46" s="230"/>
      <c r="V46" s="231"/>
      <c r="W46" s="42"/>
      <c r="X46" s="47"/>
      <c r="Y46" s="229" t="s">
        <v>170</v>
      </c>
      <c r="Z46" s="230"/>
      <c r="AA46" s="230"/>
      <c r="AB46" s="230"/>
      <c r="AC46" s="231"/>
      <c r="AE46" s="47"/>
      <c r="AF46" s="44"/>
      <c r="AG46" s="44"/>
    </row>
    <row r="47" spans="1:31" ht="14.25" customHeight="1">
      <c r="A47" s="233"/>
      <c r="B47" s="233"/>
      <c r="C47" s="233"/>
      <c r="D47" s="234"/>
      <c r="E47" s="49"/>
      <c r="F47" s="50"/>
      <c r="H47" s="46"/>
      <c r="J47" s="232"/>
      <c r="K47" s="233"/>
      <c r="L47" s="233"/>
      <c r="M47" s="233"/>
      <c r="N47" s="234"/>
      <c r="O47" s="44"/>
      <c r="P47" s="44"/>
      <c r="R47" s="232"/>
      <c r="S47" s="233"/>
      <c r="T47" s="233"/>
      <c r="U47" s="233"/>
      <c r="V47" s="234"/>
      <c r="W47" s="44"/>
      <c r="X47" s="44"/>
      <c r="Y47" s="232"/>
      <c r="Z47" s="233"/>
      <c r="AA47" s="233"/>
      <c r="AB47" s="233"/>
      <c r="AC47" s="234"/>
      <c r="AD47" s="49"/>
      <c r="AE47" s="44"/>
    </row>
    <row r="48" spans="1:31" ht="14.25" customHeight="1">
      <c r="A48" s="44"/>
      <c r="D48" s="219">
        <v>22</v>
      </c>
      <c r="E48" s="219"/>
      <c r="F48" s="45"/>
      <c r="G48" s="223">
        <v>23</v>
      </c>
      <c r="H48" s="224"/>
      <c r="M48" s="44"/>
      <c r="N48" s="44"/>
      <c r="O48" s="44"/>
      <c r="P48" s="44"/>
      <c r="S48" s="44"/>
      <c r="U48" s="44"/>
      <c r="V48" s="44"/>
      <c r="W48" s="44"/>
      <c r="X48" s="44"/>
      <c r="Y48" s="44"/>
      <c r="Z48" s="44"/>
      <c r="AB48" s="44"/>
      <c r="AC48" s="44"/>
      <c r="AD48" s="67"/>
      <c r="AE48" s="67"/>
    </row>
    <row r="49" spans="1:33" ht="14.25" customHeight="1">
      <c r="A49" s="44"/>
      <c r="D49" s="219"/>
      <c r="E49" s="219"/>
      <c r="F49" s="46"/>
      <c r="G49" s="223"/>
      <c r="H49" s="224"/>
      <c r="AD49" s="67"/>
      <c r="AE49" s="67"/>
      <c r="AF49" s="44"/>
      <c r="AG49" s="44"/>
    </row>
    <row r="50" spans="1:31" ht="14.25" customHeight="1">
      <c r="A50" s="235" t="s">
        <v>161</v>
      </c>
      <c r="B50" s="230"/>
      <c r="C50" s="230"/>
      <c r="D50" s="231"/>
      <c r="E50" s="42"/>
      <c r="F50" s="69"/>
      <c r="H50" s="46"/>
      <c r="J50" s="229" t="s">
        <v>164</v>
      </c>
      <c r="K50" s="230"/>
      <c r="L50" s="230"/>
      <c r="M50" s="230"/>
      <c r="N50" s="231"/>
      <c r="O50" s="42"/>
      <c r="P50" s="43"/>
      <c r="R50" s="229" t="s">
        <v>167</v>
      </c>
      <c r="S50" s="230"/>
      <c r="T50" s="230"/>
      <c r="U50" s="230"/>
      <c r="V50" s="231"/>
      <c r="W50" s="42"/>
      <c r="X50" s="44"/>
      <c r="Y50" s="68"/>
      <c r="Z50" s="68"/>
      <c r="AA50" s="68"/>
      <c r="AB50" s="68"/>
      <c r="AC50" s="68"/>
      <c r="AD50" s="44"/>
      <c r="AE50" s="44"/>
    </row>
    <row r="51" spans="1:31" ht="14.25" customHeight="1">
      <c r="A51" s="233"/>
      <c r="B51" s="233"/>
      <c r="C51" s="233"/>
      <c r="D51" s="234"/>
      <c r="F51" s="45"/>
      <c r="H51" s="46"/>
      <c r="J51" s="232"/>
      <c r="K51" s="233"/>
      <c r="L51" s="233"/>
      <c r="M51" s="233"/>
      <c r="N51" s="234"/>
      <c r="P51" s="46"/>
      <c r="R51" s="232"/>
      <c r="S51" s="233"/>
      <c r="T51" s="233"/>
      <c r="U51" s="233"/>
      <c r="V51" s="234"/>
      <c r="X51" s="47"/>
      <c r="Y51" s="68"/>
      <c r="Z51" s="68"/>
      <c r="AA51" s="68"/>
      <c r="AB51" s="68"/>
      <c r="AC51" s="68"/>
      <c r="AD51" s="44"/>
      <c r="AE51" s="44"/>
    </row>
    <row r="52" spans="1:30" ht="14.25" customHeight="1">
      <c r="A52" s="44"/>
      <c r="E52" s="223">
        <v>17</v>
      </c>
      <c r="F52" s="224"/>
      <c r="G52" s="42"/>
      <c r="H52" s="48"/>
      <c r="O52" s="223">
        <v>19</v>
      </c>
      <c r="P52" s="224"/>
      <c r="V52" s="223">
        <v>15</v>
      </c>
      <c r="W52" s="223"/>
      <c r="X52" s="47"/>
      <c r="Y52" s="44"/>
      <c r="Z52" s="44"/>
      <c r="AA52" s="44"/>
      <c r="AB52" s="44"/>
      <c r="AC52" s="44"/>
      <c r="AD52" s="44"/>
    </row>
    <row r="53" spans="5:30" ht="14.25" customHeight="1">
      <c r="E53" s="223"/>
      <c r="F53" s="224"/>
      <c r="G53" s="47"/>
      <c r="H53" s="44"/>
      <c r="K53" s="44"/>
      <c r="O53" s="223"/>
      <c r="P53" s="224"/>
      <c r="V53" s="223"/>
      <c r="W53" s="223"/>
      <c r="X53" s="47"/>
      <c r="AD53" s="44"/>
    </row>
    <row r="54" spans="1:24" ht="14.25" customHeight="1">
      <c r="A54" s="235" t="s">
        <v>162</v>
      </c>
      <c r="B54" s="230"/>
      <c r="C54" s="230"/>
      <c r="D54" s="231"/>
      <c r="E54" s="42"/>
      <c r="F54" s="48"/>
      <c r="G54" s="47"/>
      <c r="J54" s="229" t="s">
        <v>165</v>
      </c>
      <c r="K54" s="230"/>
      <c r="L54" s="230"/>
      <c r="M54" s="230"/>
      <c r="N54" s="231"/>
      <c r="O54" s="42"/>
      <c r="P54" s="48"/>
      <c r="R54" s="229" t="s">
        <v>168</v>
      </c>
      <c r="S54" s="230"/>
      <c r="T54" s="230"/>
      <c r="U54" s="230"/>
      <c r="V54" s="231"/>
      <c r="W54" s="42"/>
      <c r="X54" s="47"/>
    </row>
    <row r="55" spans="1:24" ht="14.25" customHeight="1">
      <c r="A55" s="233"/>
      <c r="B55" s="233"/>
      <c r="C55" s="233"/>
      <c r="D55" s="234"/>
      <c r="J55" s="232"/>
      <c r="K55" s="233"/>
      <c r="L55" s="233"/>
      <c r="M55" s="233"/>
      <c r="N55" s="234"/>
      <c r="R55" s="232"/>
      <c r="S55" s="233"/>
      <c r="T55" s="233"/>
      <c r="U55" s="233"/>
      <c r="V55" s="234"/>
      <c r="X55" s="44"/>
    </row>
    <row r="56" ht="14.25" customHeight="1"/>
    <row r="57" spans="1:12" ht="15" customHeight="1">
      <c r="A57" s="51"/>
      <c r="B57" s="51"/>
      <c r="C57" s="44"/>
      <c r="J57" s="44"/>
      <c r="K57" s="51"/>
      <c r="L57" s="51"/>
    </row>
    <row r="58" spans="1:11" ht="15" customHeight="1">
      <c r="A58" s="51"/>
      <c r="B58" s="51"/>
      <c r="C58" s="44"/>
      <c r="J58" s="44"/>
      <c r="K58" s="51"/>
    </row>
    <row r="59" spans="1:18" ht="15" customHeight="1">
      <c r="A59" s="51"/>
      <c r="B59" s="51"/>
      <c r="C59" s="44"/>
      <c r="J59" s="44"/>
      <c r="K59" s="51"/>
      <c r="R59" s="52"/>
    </row>
    <row r="60" spans="1:11" ht="15" customHeight="1">
      <c r="A60" s="51"/>
      <c r="B60" s="51"/>
      <c r="C60" s="44"/>
      <c r="J60" s="44"/>
      <c r="K60" s="51"/>
    </row>
  </sheetData>
  <sheetProtection/>
  <mergeCells count="249">
    <mergeCell ref="A2:D3"/>
    <mergeCell ref="E2:G3"/>
    <mergeCell ref="H2:J3"/>
    <mergeCell ref="K2:M3"/>
    <mergeCell ref="N2:P3"/>
    <mergeCell ref="Q2:R3"/>
    <mergeCell ref="U2:V3"/>
    <mergeCell ref="W4:X5"/>
    <mergeCell ref="W2:X3"/>
    <mergeCell ref="S2:T3"/>
    <mergeCell ref="N4:P4"/>
    <mergeCell ref="U4:V5"/>
    <mergeCell ref="Q4:R5"/>
    <mergeCell ref="S4:T5"/>
    <mergeCell ref="AE2:AF3"/>
    <mergeCell ref="AC2:AD3"/>
    <mergeCell ref="AC4:AD5"/>
    <mergeCell ref="Y2:Z3"/>
    <mergeCell ref="Y4:Z5"/>
    <mergeCell ref="AA2:AB3"/>
    <mergeCell ref="AA4:AB5"/>
    <mergeCell ref="A6:D7"/>
    <mergeCell ref="H6:J7"/>
    <mergeCell ref="E6:G6"/>
    <mergeCell ref="A4:D5"/>
    <mergeCell ref="E4:G5"/>
    <mergeCell ref="AE4:AF5"/>
    <mergeCell ref="Y6:Z7"/>
    <mergeCell ref="Q6:R7"/>
    <mergeCell ref="S6:T7"/>
    <mergeCell ref="U6:V7"/>
    <mergeCell ref="H4:J4"/>
    <mergeCell ref="K4:M5"/>
    <mergeCell ref="AA6:AB7"/>
    <mergeCell ref="AC6:AD7"/>
    <mergeCell ref="U10:V11"/>
    <mergeCell ref="AA10:AB11"/>
    <mergeCell ref="AC10:AD11"/>
    <mergeCell ref="AA8:AB9"/>
    <mergeCell ref="AC8:AD9"/>
    <mergeCell ref="U8:V9"/>
    <mergeCell ref="W8:X9"/>
    <mergeCell ref="W6:X7"/>
    <mergeCell ref="AE10:AF11"/>
    <mergeCell ref="AE6:AF7"/>
    <mergeCell ref="A8:D9"/>
    <mergeCell ref="E8:G9"/>
    <mergeCell ref="K8:M9"/>
    <mergeCell ref="Q8:R9"/>
    <mergeCell ref="S8:T9"/>
    <mergeCell ref="W10:X11"/>
    <mergeCell ref="Y10:Z11"/>
    <mergeCell ref="Y8:Z9"/>
    <mergeCell ref="AE8:AF9"/>
    <mergeCell ref="Q13:R14"/>
    <mergeCell ref="S13:T14"/>
    <mergeCell ref="A10:D11"/>
    <mergeCell ref="H10:J11"/>
    <mergeCell ref="K10:M10"/>
    <mergeCell ref="E10:G10"/>
    <mergeCell ref="Q10:R11"/>
    <mergeCell ref="S10:T11"/>
    <mergeCell ref="Y13:Z14"/>
    <mergeCell ref="AE13:AF14"/>
    <mergeCell ref="A15:D16"/>
    <mergeCell ref="E15:G16"/>
    <mergeCell ref="K15:M16"/>
    <mergeCell ref="Q15:R16"/>
    <mergeCell ref="S15:T16"/>
    <mergeCell ref="U15:V16"/>
    <mergeCell ref="A13:D14"/>
    <mergeCell ref="E13:G14"/>
    <mergeCell ref="AA13:AB14"/>
    <mergeCell ref="AC13:AD14"/>
    <mergeCell ref="AE15:AF16"/>
    <mergeCell ref="A17:D18"/>
    <mergeCell ref="H17:J18"/>
    <mergeCell ref="Q17:R18"/>
    <mergeCell ref="S17:T18"/>
    <mergeCell ref="U17:V18"/>
    <mergeCell ref="U13:V14"/>
    <mergeCell ref="W13:X14"/>
    <mergeCell ref="W17:X18"/>
    <mergeCell ref="AC17:AD18"/>
    <mergeCell ref="AA15:AB16"/>
    <mergeCell ref="AC15:AD16"/>
    <mergeCell ref="AE17:AF18"/>
    <mergeCell ref="Y17:Z18"/>
    <mergeCell ref="W15:X16"/>
    <mergeCell ref="Y15:Z16"/>
    <mergeCell ref="AA17:AB18"/>
    <mergeCell ref="A19:D20"/>
    <mergeCell ref="E19:G20"/>
    <mergeCell ref="K19:M20"/>
    <mergeCell ref="Q19:R20"/>
    <mergeCell ref="H19:J19"/>
    <mergeCell ref="N19:P19"/>
    <mergeCell ref="AE24:AF25"/>
    <mergeCell ref="AE19:AF20"/>
    <mergeCell ref="AA21:AB22"/>
    <mergeCell ref="AC21:AD22"/>
    <mergeCell ref="AE21:AF22"/>
    <mergeCell ref="AA24:AB25"/>
    <mergeCell ref="AA19:AB20"/>
    <mergeCell ref="AC19:AD20"/>
    <mergeCell ref="AC24:AD25"/>
    <mergeCell ref="W24:X25"/>
    <mergeCell ref="Y24:Z25"/>
    <mergeCell ref="S19:T20"/>
    <mergeCell ref="U19:V20"/>
    <mergeCell ref="W19:X20"/>
    <mergeCell ref="Y19:Z20"/>
    <mergeCell ref="A21:D22"/>
    <mergeCell ref="H21:J22"/>
    <mergeCell ref="Q21:R22"/>
    <mergeCell ref="U24:V25"/>
    <mergeCell ref="U21:V22"/>
    <mergeCell ref="S21:T22"/>
    <mergeCell ref="N21:P22"/>
    <mergeCell ref="D24:G25"/>
    <mergeCell ref="H24:J25"/>
    <mergeCell ref="K24:M25"/>
    <mergeCell ref="Q28:R29"/>
    <mergeCell ref="N24:P25"/>
    <mergeCell ref="Q24:R25"/>
    <mergeCell ref="N26:P26"/>
    <mergeCell ref="N28:P28"/>
    <mergeCell ref="D28:G29"/>
    <mergeCell ref="K28:M29"/>
    <mergeCell ref="D26:G27"/>
    <mergeCell ref="H26:J27"/>
    <mergeCell ref="K26:M26"/>
    <mergeCell ref="AE28:AF29"/>
    <mergeCell ref="U28:V29"/>
    <mergeCell ref="W28:X29"/>
    <mergeCell ref="S28:T29"/>
    <mergeCell ref="AA28:AB29"/>
    <mergeCell ref="AC28:AD29"/>
    <mergeCell ref="Y28:Z29"/>
    <mergeCell ref="S30:T31"/>
    <mergeCell ref="U30:V31"/>
    <mergeCell ref="W30:X31"/>
    <mergeCell ref="D30:G31"/>
    <mergeCell ref="N30:P31"/>
    <mergeCell ref="Q30:R31"/>
    <mergeCell ref="AA33:AB34"/>
    <mergeCell ref="AC33:AD34"/>
    <mergeCell ref="Y30:Z31"/>
    <mergeCell ref="AA30:AB31"/>
    <mergeCell ref="AC30:AD31"/>
    <mergeCell ref="AE30:AF31"/>
    <mergeCell ref="S33:T34"/>
    <mergeCell ref="AE35:AF36"/>
    <mergeCell ref="Q35:R36"/>
    <mergeCell ref="S35:T36"/>
    <mergeCell ref="U35:V36"/>
    <mergeCell ref="W35:X36"/>
    <mergeCell ref="U33:V34"/>
    <mergeCell ref="W33:X34"/>
    <mergeCell ref="AE33:AF34"/>
    <mergeCell ref="Y33:Z34"/>
    <mergeCell ref="H35:J36"/>
    <mergeCell ref="D35:G36"/>
    <mergeCell ref="K35:M35"/>
    <mergeCell ref="N35:P35"/>
    <mergeCell ref="D33:G34"/>
    <mergeCell ref="Q33:R34"/>
    <mergeCell ref="H33:J34"/>
    <mergeCell ref="K33:M34"/>
    <mergeCell ref="N33:P34"/>
    <mergeCell ref="Y35:Z36"/>
    <mergeCell ref="AA35:AB36"/>
    <mergeCell ref="AE37:AF38"/>
    <mergeCell ref="AC37:AD38"/>
    <mergeCell ref="AC35:AD36"/>
    <mergeCell ref="Y37:Z38"/>
    <mergeCell ref="N37:P37"/>
    <mergeCell ref="H37:J37"/>
    <mergeCell ref="Q37:R38"/>
    <mergeCell ref="K37:M38"/>
    <mergeCell ref="N39:P40"/>
    <mergeCell ref="D39:G40"/>
    <mergeCell ref="H39:J39"/>
    <mergeCell ref="K39:M39"/>
    <mergeCell ref="S39:T40"/>
    <mergeCell ref="U39:V40"/>
    <mergeCell ref="S37:T38"/>
    <mergeCell ref="AC44:AD45"/>
    <mergeCell ref="W39:X40"/>
    <mergeCell ref="Y39:Z40"/>
    <mergeCell ref="AA37:AB38"/>
    <mergeCell ref="U37:V38"/>
    <mergeCell ref="W37:X38"/>
    <mergeCell ref="O44:P45"/>
    <mergeCell ref="V44:W45"/>
    <mergeCell ref="AE39:AF40"/>
    <mergeCell ref="A42:D43"/>
    <mergeCell ref="J42:N43"/>
    <mergeCell ref="R42:V43"/>
    <mergeCell ref="Y42:AC43"/>
    <mergeCell ref="AA39:AB40"/>
    <mergeCell ref="AC39:AD40"/>
    <mergeCell ref="Q39:R40"/>
    <mergeCell ref="E52:F53"/>
    <mergeCell ref="O52:P53"/>
    <mergeCell ref="V52:W53"/>
    <mergeCell ref="A54:D55"/>
    <mergeCell ref="J54:N55"/>
    <mergeCell ref="R54:V55"/>
    <mergeCell ref="AE26:AF27"/>
    <mergeCell ref="J50:N51"/>
    <mergeCell ref="R50:V51"/>
    <mergeCell ref="A46:D47"/>
    <mergeCell ref="J46:N47"/>
    <mergeCell ref="AC26:AD27"/>
    <mergeCell ref="G48:H49"/>
    <mergeCell ref="A50:D51"/>
    <mergeCell ref="R46:V47"/>
    <mergeCell ref="Y46:AC47"/>
    <mergeCell ref="N17:P18"/>
    <mergeCell ref="W26:X27"/>
    <mergeCell ref="Y26:Z27"/>
    <mergeCell ref="AA26:AB27"/>
    <mergeCell ref="Q26:R27"/>
    <mergeCell ref="W21:X22"/>
    <mergeCell ref="S26:T27"/>
    <mergeCell ref="U26:V27"/>
    <mergeCell ref="Y21:Z22"/>
    <mergeCell ref="S24:T25"/>
    <mergeCell ref="N8:P8"/>
    <mergeCell ref="K6:M6"/>
    <mergeCell ref="H8:J8"/>
    <mergeCell ref="H15:J15"/>
    <mergeCell ref="N15:P15"/>
    <mergeCell ref="N13:P14"/>
    <mergeCell ref="N10:P11"/>
    <mergeCell ref="H13:J14"/>
    <mergeCell ref="K13:M14"/>
    <mergeCell ref="N6:P7"/>
    <mergeCell ref="D48:E49"/>
    <mergeCell ref="K17:M17"/>
    <mergeCell ref="E17:G17"/>
    <mergeCell ref="K30:M30"/>
    <mergeCell ref="H28:J28"/>
    <mergeCell ref="H30:J30"/>
    <mergeCell ref="E21:G21"/>
    <mergeCell ref="K21:M21"/>
    <mergeCell ref="E44:F45"/>
    <mergeCell ref="D37:G38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portrait" paperSize="9" scale="99" r:id="rId1"/>
  <headerFooter alignWithMargins="0">
    <oddHeader>&amp;C&amp;"HG丸ｺﾞｼｯｸM-PRO,太字"&amp;20吾妻スポーツＣＵＰ
米沢地区中学生フットサルフェスティバル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31">
      <selection activeCell="N37" sqref="N37:Q37"/>
    </sheetView>
  </sheetViews>
  <sheetFormatPr defaultColWidth="4.125" defaultRowHeight="39.75" customHeight="1"/>
  <cols>
    <col min="1" max="23" width="4.125" style="35" customWidth="1"/>
    <col min="24" max="24" width="4.125" style="2" customWidth="1"/>
    <col min="25" max="16384" width="4.125" style="35" customWidth="1"/>
  </cols>
  <sheetData>
    <row r="1" spans="1:23" ht="39.75" customHeight="1">
      <c r="A1" s="287" t="s">
        <v>78</v>
      </c>
      <c r="B1" s="288"/>
      <c r="C1" s="53" t="s">
        <v>79</v>
      </c>
      <c r="D1" s="88" t="s">
        <v>34</v>
      </c>
      <c r="E1" s="80"/>
      <c r="F1" s="80"/>
      <c r="G1" s="80"/>
      <c r="H1" s="80"/>
      <c r="I1" s="80"/>
      <c r="J1" s="81"/>
      <c r="K1" s="4"/>
      <c r="L1" s="16"/>
      <c r="M1" s="16"/>
      <c r="N1" s="82" t="s">
        <v>80</v>
      </c>
      <c r="O1" s="83"/>
      <c r="P1" s="5" t="s">
        <v>81</v>
      </c>
      <c r="Q1" s="106" t="s">
        <v>30</v>
      </c>
      <c r="R1" s="106"/>
      <c r="S1" s="106"/>
      <c r="T1" s="106"/>
      <c r="U1" s="106"/>
      <c r="V1" s="106"/>
      <c r="W1" s="125"/>
    </row>
    <row r="2" spans="1:24" ht="39.75" customHeight="1">
      <c r="A2" s="289"/>
      <c r="B2" s="290"/>
      <c r="C2" s="54" t="s">
        <v>82</v>
      </c>
      <c r="D2" s="97" t="s">
        <v>35</v>
      </c>
      <c r="E2" s="93"/>
      <c r="F2" s="93"/>
      <c r="G2" s="93"/>
      <c r="H2" s="93"/>
      <c r="I2" s="93"/>
      <c r="J2" s="94"/>
      <c r="K2" s="4"/>
      <c r="L2" s="16"/>
      <c r="M2" s="16"/>
      <c r="N2" s="84"/>
      <c r="O2" s="85"/>
      <c r="P2" s="9" t="s">
        <v>83</v>
      </c>
      <c r="Q2" s="148" t="s">
        <v>41</v>
      </c>
      <c r="R2" s="148"/>
      <c r="S2" s="148"/>
      <c r="T2" s="148"/>
      <c r="U2" s="148"/>
      <c r="V2" s="148"/>
      <c r="W2" s="127"/>
      <c r="X2" s="6"/>
    </row>
    <row r="3" spans="1:24" ht="39.75" customHeight="1">
      <c r="A3" s="289"/>
      <c r="B3" s="290"/>
      <c r="C3" s="54" t="s">
        <v>84</v>
      </c>
      <c r="D3" s="97" t="s">
        <v>36</v>
      </c>
      <c r="E3" s="93"/>
      <c r="F3" s="93"/>
      <c r="G3" s="93"/>
      <c r="H3" s="93"/>
      <c r="I3" s="93"/>
      <c r="J3" s="94"/>
      <c r="K3" s="4"/>
      <c r="L3" s="16"/>
      <c r="M3" s="16"/>
      <c r="N3" s="84"/>
      <c r="O3" s="85"/>
      <c r="P3" s="9" t="s">
        <v>85</v>
      </c>
      <c r="Q3" s="148" t="s">
        <v>31</v>
      </c>
      <c r="R3" s="148"/>
      <c r="S3" s="148"/>
      <c r="T3" s="148"/>
      <c r="U3" s="148"/>
      <c r="V3" s="148"/>
      <c r="W3" s="127"/>
      <c r="X3" s="6"/>
    </row>
    <row r="4" spans="1:24" ht="39.75" customHeight="1">
      <c r="A4" s="291"/>
      <c r="B4" s="292"/>
      <c r="C4" s="55" t="s">
        <v>86</v>
      </c>
      <c r="D4" s="101" t="s">
        <v>37</v>
      </c>
      <c r="E4" s="102"/>
      <c r="F4" s="102"/>
      <c r="G4" s="102"/>
      <c r="H4" s="102"/>
      <c r="I4" s="102"/>
      <c r="J4" s="103"/>
      <c r="K4" s="4"/>
      <c r="L4" s="16"/>
      <c r="M4" s="16"/>
      <c r="N4" s="86"/>
      <c r="O4" s="87"/>
      <c r="P4" s="62" t="s">
        <v>87</v>
      </c>
      <c r="Q4" s="216" t="s">
        <v>42</v>
      </c>
      <c r="R4" s="325"/>
      <c r="S4" s="325"/>
      <c r="T4" s="325"/>
      <c r="U4" s="325"/>
      <c r="V4" s="325"/>
      <c r="W4" s="326"/>
      <c r="X4" s="6"/>
    </row>
    <row r="5" spans="4:24" ht="39.7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6"/>
    </row>
    <row r="6" spans="4:23" ht="39.75" customHeight="1">
      <c r="D6" s="313" t="s">
        <v>62</v>
      </c>
      <c r="E6" s="314"/>
      <c r="F6" s="301" t="s">
        <v>44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4"/>
    </row>
    <row r="7" spans="1:24" ht="39.75" customHeight="1">
      <c r="A7" s="307" t="s">
        <v>28</v>
      </c>
      <c r="B7" s="308"/>
      <c r="C7" s="308"/>
      <c r="D7" s="315"/>
      <c r="E7" s="316"/>
      <c r="F7" s="301" t="s">
        <v>0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  <c r="R7" s="298" t="s">
        <v>1</v>
      </c>
      <c r="S7" s="299"/>
      <c r="T7" s="299"/>
      <c r="U7" s="299"/>
      <c r="V7" s="299"/>
      <c r="W7" s="300"/>
      <c r="X7" s="18"/>
    </row>
    <row r="8" spans="1:24" ht="39.75" customHeight="1">
      <c r="A8" s="309" t="s">
        <v>63</v>
      </c>
      <c r="B8" s="310"/>
      <c r="C8" s="311"/>
      <c r="D8" s="312">
        <v>2</v>
      </c>
      <c r="E8" s="312"/>
      <c r="F8" s="105" t="str">
        <f>D1</f>
        <v>米沢三中</v>
      </c>
      <c r="G8" s="106"/>
      <c r="H8" s="106"/>
      <c r="I8" s="88"/>
      <c r="J8" s="3">
        <v>2</v>
      </c>
      <c r="K8" s="317" t="s">
        <v>64</v>
      </c>
      <c r="L8" s="88"/>
      <c r="M8" s="3">
        <v>4</v>
      </c>
      <c r="N8" s="317" t="str">
        <f>D2</f>
        <v>米沢二中</v>
      </c>
      <c r="O8" s="106"/>
      <c r="P8" s="106"/>
      <c r="Q8" s="106"/>
      <c r="R8" s="317" t="str">
        <f>D3</f>
        <v>米沢七中</v>
      </c>
      <c r="S8" s="106"/>
      <c r="T8" s="106"/>
      <c r="U8" s="106" t="str">
        <f>D4</f>
        <v>米沢四中</v>
      </c>
      <c r="V8" s="106"/>
      <c r="W8" s="125"/>
      <c r="X8" s="18"/>
    </row>
    <row r="9" spans="1:24" ht="39.75" customHeight="1">
      <c r="A9" s="265" t="s">
        <v>65</v>
      </c>
      <c r="B9" s="266"/>
      <c r="C9" s="267"/>
      <c r="D9" s="294">
        <v>4</v>
      </c>
      <c r="E9" s="294"/>
      <c r="F9" s="126" t="str">
        <f>Q1</f>
        <v>宮内中</v>
      </c>
      <c r="G9" s="148"/>
      <c r="H9" s="148"/>
      <c r="I9" s="97"/>
      <c r="J9" s="1">
        <v>3</v>
      </c>
      <c r="K9" s="252" t="s">
        <v>64</v>
      </c>
      <c r="L9" s="97"/>
      <c r="M9" s="1">
        <v>0</v>
      </c>
      <c r="N9" s="252" t="str">
        <f>Q2</f>
        <v>高畠四中</v>
      </c>
      <c r="O9" s="148"/>
      <c r="P9" s="148"/>
      <c r="Q9" s="148"/>
      <c r="R9" s="252" t="str">
        <f>Q3</f>
        <v>赤湯中</v>
      </c>
      <c r="S9" s="148"/>
      <c r="T9" s="148"/>
      <c r="U9" s="148" t="str">
        <f>Q4</f>
        <v>米沢六中</v>
      </c>
      <c r="V9" s="148"/>
      <c r="W9" s="127"/>
      <c r="X9" s="6"/>
    </row>
    <row r="10" spans="1:24" ht="39.75" customHeight="1">
      <c r="A10" s="265" t="s">
        <v>66</v>
      </c>
      <c r="B10" s="266"/>
      <c r="C10" s="267"/>
      <c r="D10" s="294">
        <v>6</v>
      </c>
      <c r="E10" s="294"/>
      <c r="F10" s="126" t="str">
        <f>D3</f>
        <v>米沢七中</v>
      </c>
      <c r="G10" s="148"/>
      <c r="H10" s="148"/>
      <c r="I10" s="97"/>
      <c r="J10" s="1">
        <v>2</v>
      </c>
      <c r="K10" s="252" t="s">
        <v>64</v>
      </c>
      <c r="L10" s="97"/>
      <c r="M10" s="1">
        <v>2</v>
      </c>
      <c r="N10" s="252" t="str">
        <f>D4</f>
        <v>米沢四中</v>
      </c>
      <c r="O10" s="148"/>
      <c r="P10" s="148"/>
      <c r="Q10" s="148"/>
      <c r="R10" s="252" t="str">
        <f>D1</f>
        <v>米沢三中</v>
      </c>
      <c r="S10" s="148"/>
      <c r="T10" s="148"/>
      <c r="U10" s="148" t="str">
        <f>D2</f>
        <v>米沢二中</v>
      </c>
      <c r="V10" s="148"/>
      <c r="W10" s="127"/>
      <c r="X10" s="6"/>
    </row>
    <row r="11" spans="1:24" ht="39.75" customHeight="1">
      <c r="A11" s="265" t="s">
        <v>67</v>
      </c>
      <c r="B11" s="266"/>
      <c r="C11" s="267"/>
      <c r="D11" s="294">
        <v>8</v>
      </c>
      <c r="E11" s="294"/>
      <c r="F11" s="320" t="str">
        <f>Q1</f>
        <v>宮内中</v>
      </c>
      <c r="G11" s="297"/>
      <c r="H11" s="297"/>
      <c r="I11" s="321"/>
      <c r="J11" s="1">
        <v>4</v>
      </c>
      <c r="K11" s="252" t="s">
        <v>64</v>
      </c>
      <c r="L11" s="97"/>
      <c r="M11" s="1">
        <v>0</v>
      </c>
      <c r="N11" s="252" t="str">
        <f>Q4</f>
        <v>米沢六中</v>
      </c>
      <c r="O11" s="148"/>
      <c r="P11" s="148"/>
      <c r="Q11" s="148"/>
      <c r="R11" s="297" t="str">
        <f>Q3</f>
        <v>赤湯中</v>
      </c>
      <c r="S11" s="297"/>
      <c r="T11" s="322"/>
      <c r="U11" s="148" t="str">
        <f>Q2</f>
        <v>高畠四中</v>
      </c>
      <c r="V11" s="148"/>
      <c r="W11" s="127"/>
      <c r="X11" s="6"/>
    </row>
    <row r="12" spans="1:24" ht="39.75" customHeight="1">
      <c r="A12" s="265" t="s">
        <v>68</v>
      </c>
      <c r="B12" s="266"/>
      <c r="C12" s="267"/>
      <c r="D12" s="294">
        <v>10</v>
      </c>
      <c r="E12" s="294"/>
      <c r="F12" s="126" t="str">
        <f>D2</f>
        <v>米沢二中</v>
      </c>
      <c r="G12" s="148"/>
      <c r="H12" s="148"/>
      <c r="I12" s="97"/>
      <c r="J12" s="1">
        <v>2</v>
      </c>
      <c r="K12" s="252" t="s">
        <v>64</v>
      </c>
      <c r="L12" s="97"/>
      <c r="M12" s="1">
        <v>1</v>
      </c>
      <c r="N12" s="252" t="str">
        <f>D3</f>
        <v>米沢七中</v>
      </c>
      <c r="O12" s="148"/>
      <c r="P12" s="148"/>
      <c r="Q12" s="148"/>
      <c r="R12" s="252" t="str">
        <f>D1</f>
        <v>米沢三中</v>
      </c>
      <c r="S12" s="148"/>
      <c r="T12" s="148"/>
      <c r="U12" s="148" t="str">
        <f>D4</f>
        <v>米沢四中</v>
      </c>
      <c r="V12" s="148"/>
      <c r="W12" s="127"/>
      <c r="X12" s="6"/>
    </row>
    <row r="13" spans="1:24" ht="39.75" customHeight="1">
      <c r="A13" s="265" t="s">
        <v>69</v>
      </c>
      <c r="B13" s="266"/>
      <c r="C13" s="267"/>
      <c r="D13" s="278">
        <v>11</v>
      </c>
      <c r="E13" s="279"/>
      <c r="F13" s="126" t="str">
        <f>Q22</f>
        <v>高畠一中</v>
      </c>
      <c r="G13" s="148"/>
      <c r="H13" s="148"/>
      <c r="I13" s="97"/>
      <c r="J13" s="1">
        <v>1</v>
      </c>
      <c r="K13" s="252" t="s">
        <v>64</v>
      </c>
      <c r="L13" s="97"/>
      <c r="M13" s="1">
        <v>1</v>
      </c>
      <c r="N13" s="252" t="str">
        <f>Q23</f>
        <v>ＦＣ米沢</v>
      </c>
      <c r="O13" s="148"/>
      <c r="P13" s="148"/>
      <c r="Q13" s="148"/>
      <c r="R13" s="252" t="str">
        <f>Q1</f>
        <v>宮内中</v>
      </c>
      <c r="S13" s="148"/>
      <c r="T13" s="148"/>
      <c r="U13" s="148" t="str">
        <f>Q4</f>
        <v>米沢六中</v>
      </c>
      <c r="V13" s="148"/>
      <c r="W13" s="127"/>
      <c r="X13" s="6"/>
    </row>
    <row r="14" spans="1:24" ht="39.75" customHeight="1">
      <c r="A14" s="265" t="s">
        <v>70</v>
      </c>
      <c r="B14" s="266"/>
      <c r="C14" s="267"/>
      <c r="D14" s="294">
        <v>14</v>
      </c>
      <c r="E14" s="294"/>
      <c r="F14" s="126" t="str">
        <f>D1</f>
        <v>米沢三中</v>
      </c>
      <c r="G14" s="148"/>
      <c r="H14" s="148"/>
      <c r="I14" s="97"/>
      <c r="J14" s="1">
        <v>1</v>
      </c>
      <c r="K14" s="252" t="s">
        <v>64</v>
      </c>
      <c r="L14" s="97"/>
      <c r="M14" s="1">
        <v>4</v>
      </c>
      <c r="N14" s="252" t="str">
        <f>D4</f>
        <v>米沢四中</v>
      </c>
      <c r="O14" s="148"/>
      <c r="P14" s="148"/>
      <c r="Q14" s="148"/>
      <c r="R14" s="252" t="str">
        <f>D2</f>
        <v>米沢二中</v>
      </c>
      <c r="S14" s="148"/>
      <c r="T14" s="148"/>
      <c r="U14" s="148" t="str">
        <f>D3</f>
        <v>米沢七中</v>
      </c>
      <c r="V14" s="148"/>
      <c r="W14" s="127"/>
      <c r="X14" s="6"/>
    </row>
    <row r="15" spans="1:24" ht="39.75" customHeight="1">
      <c r="A15" s="265" t="s">
        <v>71</v>
      </c>
      <c r="B15" s="266"/>
      <c r="C15" s="267"/>
      <c r="D15" s="268">
        <v>16</v>
      </c>
      <c r="E15" s="268"/>
      <c r="F15" s="305" t="s">
        <v>171</v>
      </c>
      <c r="G15" s="250"/>
      <c r="H15" s="250"/>
      <c r="I15" s="262"/>
      <c r="J15" s="64"/>
      <c r="K15" s="252" t="s">
        <v>72</v>
      </c>
      <c r="L15" s="97"/>
      <c r="M15" s="63"/>
      <c r="N15" s="253" t="s">
        <v>174</v>
      </c>
      <c r="O15" s="250"/>
      <c r="P15" s="250"/>
      <c r="Q15" s="250"/>
      <c r="R15" s="254" t="s">
        <v>14</v>
      </c>
      <c r="S15" s="250"/>
      <c r="T15" s="262"/>
      <c r="U15" s="250" t="s">
        <v>16</v>
      </c>
      <c r="V15" s="250"/>
      <c r="W15" s="251"/>
      <c r="X15" s="6"/>
    </row>
    <row r="16" spans="1:24" ht="39.75" customHeight="1">
      <c r="A16" s="265" t="s">
        <v>88</v>
      </c>
      <c r="B16" s="266"/>
      <c r="C16" s="267"/>
      <c r="D16" s="268">
        <v>18</v>
      </c>
      <c r="E16" s="268"/>
      <c r="F16" s="305" t="s">
        <v>172</v>
      </c>
      <c r="G16" s="250"/>
      <c r="H16" s="250"/>
      <c r="I16" s="262"/>
      <c r="J16" s="64"/>
      <c r="K16" s="252" t="s">
        <v>72</v>
      </c>
      <c r="L16" s="97"/>
      <c r="M16" s="63"/>
      <c r="N16" s="253" t="s">
        <v>175</v>
      </c>
      <c r="O16" s="250"/>
      <c r="P16" s="250"/>
      <c r="Q16" s="250"/>
      <c r="R16" s="254" t="s">
        <v>6</v>
      </c>
      <c r="S16" s="250"/>
      <c r="T16" s="250"/>
      <c r="U16" s="250" t="s">
        <v>8</v>
      </c>
      <c r="V16" s="250"/>
      <c r="W16" s="251"/>
      <c r="X16" s="27"/>
    </row>
    <row r="17" spans="1:24" ht="39.75" customHeight="1">
      <c r="A17" s="265" t="s">
        <v>74</v>
      </c>
      <c r="B17" s="266"/>
      <c r="C17" s="267"/>
      <c r="D17" s="268">
        <v>20</v>
      </c>
      <c r="E17" s="268"/>
      <c r="F17" s="305" t="s">
        <v>173</v>
      </c>
      <c r="G17" s="250"/>
      <c r="H17" s="250"/>
      <c r="I17" s="262"/>
      <c r="J17" s="64"/>
      <c r="K17" s="252" t="s">
        <v>72</v>
      </c>
      <c r="L17" s="97"/>
      <c r="M17" s="63"/>
      <c r="N17" s="253" t="s">
        <v>176</v>
      </c>
      <c r="O17" s="250"/>
      <c r="P17" s="250"/>
      <c r="Q17" s="250"/>
      <c r="R17" s="254" t="s">
        <v>10</v>
      </c>
      <c r="S17" s="250"/>
      <c r="T17" s="250"/>
      <c r="U17" s="250" t="s">
        <v>12</v>
      </c>
      <c r="V17" s="250"/>
      <c r="W17" s="251"/>
      <c r="X17" s="27"/>
    </row>
    <row r="18" spans="1:24" ht="39.75" customHeight="1">
      <c r="A18" s="265" t="s">
        <v>75</v>
      </c>
      <c r="B18" s="266"/>
      <c r="C18" s="267"/>
      <c r="D18" s="268">
        <v>22</v>
      </c>
      <c r="E18" s="268"/>
      <c r="F18" s="243" t="s">
        <v>108</v>
      </c>
      <c r="G18" s="244"/>
      <c r="H18" s="244"/>
      <c r="I18" s="245"/>
      <c r="J18" s="63"/>
      <c r="K18" s="252" t="s">
        <v>64</v>
      </c>
      <c r="L18" s="97"/>
      <c r="M18" s="63"/>
      <c r="N18" s="246" t="s">
        <v>109</v>
      </c>
      <c r="O18" s="247"/>
      <c r="P18" s="247"/>
      <c r="Q18" s="247"/>
      <c r="R18" s="245" t="s">
        <v>18</v>
      </c>
      <c r="S18" s="248"/>
      <c r="T18" s="248"/>
      <c r="U18" s="248"/>
      <c r="V18" s="248"/>
      <c r="W18" s="249"/>
      <c r="X18" s="27"/>
    </row>
    <row r="19" spans="1:45" ht="39.75" customHeight="1">
      <c r="A19" s="269" t="s">
        <v>76</v>
      </c>
      <c r="B19" s="270"/>
      <c r="C19" s="271"/>
      <c r="D19" s="272">
        <v>24</v>
      </c>
      <c r="E19" s="272"/>
      <c r="F19" s="273"/>
      <c r="G19" s="274"/>
      <c r="H19" s="274"/>
      <c r="I19" s="275"/>
      <c r="J19" s="65"/>
      <c r="K19" s="276" t="s">
        <v>72</v>
      </c>
      <c r="L19" s="277"/>
      <c r="M19" s="66"/>
      <c r="N19" s="255"/>
      <c r="O19" s="256"/>
      <c r="P19" s="256"/>
      <c r="Q19" s="257"/>
      <c r="R19" s="257"/>
      <c r="S19" s="258"/>
      <c r="T19" s="258"/>
      <c r="U19" s="258"/>
      <c r="V19" s="258"/>
      <c r="W19" s="258"/>
      <c r="X19" s="27"/>
      <c r="AQ19" s="58"/>
      <c r="AR19" s="58"/>
      <c r="AS19" s="58"/>
    </row>
    <row r="20" spans="4:45" ht="39.75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AS20" s="58"/>
    </row>
    <row r="21" spans="1:45" ht="39.75" customHeight="1">
      <c r="A21" s="287" t="s">
        <v>52</v>
      </c>
      <c r="B21" s="288"/>
      <c r="C21" s="53" t="s">
        <v>53</v>
      </c>
      <c r="D21" s="88" t="s">
        <v>38</v>
      </c>
      <c r="E21" s="80"/>
      <c r="F21" s="80"/>
      <c r="G21" s="80"/>
      <c r="H21" s="80"/>
      <c r="I21" s="80"/>
      <c r="J21" s="81"/>
      <c r="K21" s="4"/>
      <c r="L21" s="16"/>
      <c r="M21" s="16"/>
      <c r="N21" s="73" t="s">
        <v>54</v>
      </c>
      <c r="O21" s="74"/>
      <c r="P21" s="7" t="s">
        <v>55</v>
      </c>
      <c r="Q21" s="106" t="s">
        <v>56</v>
      </c>
      <c r="R21" s="106"/>
      <c r="S21" s="106"/>
      <c r="T21" s="106"/>
      <c r="U21" s="106"/>
      <c r="V21" s="106"/>
      <c r="W21" s="125"/>
      <c r="AS21" s="58"/>
    </row>
    <row r="22" spans="1:23" ht="39.75" customHeight="1">
      <c r="A22" s="289"/>
      <c r="B22" s="290"/>
      <c r="C22" s="54" t="s">
        <v>57</v>
      </c>
      <c r="D22" s="97" t="s">
        <v>32</v>
      </c>
      <c r="E22" s="93"/>
      <c r="F22" s="93"/>
      <c r="G22" s="93"/>
      <c r="H22" s="93"/>
      <c r="I22" s="93"/>
      <c r="J22" s="94"/>
      <c r="K22" s="4"/>
      <c r="L22" s="16"/>
      <c r="M22" s="16"/>
      <c r="N22" s="75"/>
      <c r="O22" s="76"/>
      <c r="P22" s="10" t="s">
        <v>58</v>
      </c>
      <c r="Q22" s="148" t="s">
        <v>43</v>
      </c>
      <c r="R22" s="148"/>
      <c r="S22" s="148"/>
      <c r="T22" s="148"/>
      <c r="U22" s="148"/>
      <c r="V22" s="148"/>
      <c r="W22" s="127"/>
    </row>
    <row r="23" spans="1:23" ht="39.75" customHeight="1">
      <c r="A23" s="289"/>
      <c r="B23" s="290"/>
      <c r="C23" s="54" t="s">
        <v>59</v>
      </c>
      <c r="D23" s="97" t="s">
        <v>39</v>
      </c>
      <c r="E23" s="93"/>
      <c r="F23" s="93"/>
      <c r="G23" s="93"/>
      <c r="H23" s="93"/>
      <c r="I23" s="93"/>
      <c r="J23" s="94"/>
      <c r="K23" s="4"/>
      <c r="L23" s="16"/>
      <c r="M23" s="16"/>
      <c r="N23" s="77"/>
      <c r="O23" s="78"/>
      <c r="P23" s="13" t="s">
        <v>60</v>
      </c>
      <c r="Q23" s="108" t="s">
        <v>29</v>
      </c>
      <c r="R23" s="108"/>
      <c r="S23" s="108"/>
      <c r="T23" s="108"/>
      <c r="U23" s="108"/>
      <c r="V23" s="108"/>
      <c r="W23" s="147"/>
    </row>
    <row r="24" spans="1:13" ht="39.75" customHeight="1">
      <c r="A24" s="291"/>
      <c r="B24" s="292"/>
      <c r="C24" s="55" t="s">
        <v>61</v>
      </c>
      <c r="D24" s="101" t="s">
        <v>40</v>
      </c>
      <c r="E24" s="102"/>
      <c r="F24" s="102"/>
      <c r="G24" s="102"/>
      <c r="H24" s="102"/>
      <c r="I24" s="102"/>
      <c r="J24" s="103"/>
      <c r="K24" s="4"/>
      <c r="L24" s="16"/>
      <c r="M24" s="16"/>
    </row>
    <row r="25" spans="4:23" ht="39.7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4:23" ht="39.75" customHeight="1">
      <c r="D26" s="313" t="s">
        <v>62</v>
      </c>
      <c r="E26" s="314"/>
      <c r="F26" s="301" t="s">
        <v>45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4"/>
    </row>
    <row r="27" spans="1:23" ht="39.75" customHeight="1">
      <c r="A27" s="307" t="s">
        <v>28</v>
      </c>
      <c r="B27" s="308"/>
      <c r="C27" s="308"/>
      <c r="D27" s="315"/>
      <c r="E27" s="316"/>
      <c r="F27" s="301" t="s">
        <v>0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3"/>
      <c r="R27" s="298" t="s">
        <v>1</v>
      </c>
      <c r="S27" s="299"/>
      <c r="T27" s="299"/>
      <c r="U27" s="299"/>
      <c r="V27" s="299"/>
      <c r="W27" s="300"/>
    </row>
    <row r="28" spans="1:23" ht="39.75" customHeight="1">
      <c r="A28" s="309" t="s">
        <v>63</v>
      </c>
      <c r="B28" s="310"/>
      <c r="C28" s="311"/>
      <c r="D28" s="323">
        <v>1</v>
      </c>
      <c r="E28" s="324"/>
      <c r="F28" s="105" t="str">
        <f>D21</f>
        <v>米沢一中</v>
      </c>
      <c r="G28" s="106"/>
      <c r="H28" s="106"/>
      <c r="I28" s="88"/>
      <c r="J28" s="3">
        <v>2</v>
      </c>
      <c r="K28" s="317" t="s">
        <v>64</v>
      </c>
      <c r="L28" s="88"/>
      <c r="M28" s="3">
        <v>2</v>
      </c>
      <c r="N28" s="317" t="str">
        <f>D22</f>
        <v>南原中</v>
      </c>
      <c r="O28" s="106"/>
      <c r="P28" s="106"/>
      <c r="Q28" s="106"/>
      <c r="R28" s="317" t="str">
        <f>D23</f>
        <v>川西中</v>
      </c>
      <c r="S28" s="106"/>
      <c r="T28" s="106"/>
      <c r="U28" s="106" t="str">
        <f>D24</f>
        <v>米沢五中</v>
      </c>
      <c r="V28" s="106"/>
      <c r="W28" s="125"/>
    </row>
    <row r="29" spans="1:23" ht="39.75" customHeight="1">
      <c r="A29" s="265" t="s">
        <v>65</v>
      </c>
      <c r="B29" s="266"/>
      <c r="C29" s="267"/>
      <c r="D29" s="318">
        <v>3</v>
      </c>
      <c r="E29" s="319"/>
      <c r="F29" s="126" t="str">
        <f>Q21</f>
        <v>アヴァンサール</v>
      </c>
      <c r="G29" s="148"/>
      <c r="H29" s="148"/>
      <c r="I29" s="97"/>
      <c r="J29" s="1">
        <v>1</v>
      </c>
      <c r="K29" s="252" t="s">
        <v>64</v>
      </c>
      <c r="L29" s="97"/>
      <c r="M29" s="1">
        <v>1</v>
      </c>
      <c r="N29" s="252" t="str">
        <f>Q22</f>
        <v>高畠一中</v>
      </c>
      <c r="O29" s="148"/>
      <c r="P29" s="148"/>
      <c r="Q29" s="148"/>
      <c r="R29" s="252" t="str">
        <f>D21</f>
        <v>米沢一中</v>
      </c>
      <c r="S29" s="148"/>
      <c r="T29" s="148"/>
      <c r="U29" s="148" t="str">
        <f>D22</f>
        <v>南原中</v>
      </c>
      <c r="V29" s="148"/>
      <c r="W29" s="127"/>
    </row>
    <row r="30" spans="1:34" ht="39.75" customHeight="1">
      <c r="A30" s="265" t="s">
        <v>66</v>
      </c>
      <c r="B30" s="266"/>
      <c r="C30" s="267"/>
      <c r="D30" s="278">
        <v>5</v>
      </c>
      <c r="E30" s="279"/>
      <c r="F30" s="126" t="str">
        <f>D23</f>
        <v>川西中</v>
      </c>
      <c r="G30" s="148"/>
      <c r="H30" s="148"/>
      <c r="I30" s="97"/>
      <c r="J30" s="1">
        <v>3</v>
      </c>
      <c r="K30" s="252" t="s">
        <v>64</v>
      </c>
      <c r="L30" s="97"/>
      <c r="M30" s="1">
        <v>1</v>
      </c>
      <c r="N30" s="252" t="str">
        <f>D24</f>
        <v>米沢五中</v>
      </c>
      <c r="O30" s="148"/>
      <c r="P30" s="148"/>
      <c r="Q30" s="148"/>
      <c r="R30" s="252" t="str">
        <f>Q21</f>
        <v>アヴァンサール</v>
      </c>
      <c r="S30" s="148"/>
      <c r="T30" s="148"/>
      <c r="U30" s="148" t="str">
        <f>Q22</f>
        <v>高畠一中</v>
      </c>
      <c r="V30" s="148"/>
      <c r="W30" s="127"/>
      <c r="AD30" s="4"/>
      <c r="AE30" s="4"/>
      <c r="AF30" s="4"/>
      <c r="AG30" s="4"/>
      <c r="AH30" s="58"/>
    </row>
    <row r="31" spans="1:34" ht="39.75" customHeight="1">
      <c r="A31" s="265" t="s">
        <v>67</v>
      </c>
      <c r="B31" s="266"/>
      <c r="C31" s="267"/>
      <c r="D31" s="278">
        <v>7</v>
      </c>
      <c r="E31" s="279"/>
      <c r="F31" s="126" t="str">
        <f>Q21</f>
        <v>アヴァンサール</v>
      </c>
      <c r="G31" s="148"/>
      <c r="H31" s="148"/>
      <c r="I31" s="97"/>
      <c r="J31" s="1">
        <v>0</v>
      </c>
      <c r="K31" s="252" t="s">
        <v>64</v>
      </c>
      <c r="L31" s="97"/>
      <c r="M31" s="1">
        <v>5</v>
      </c>
      <c r="N31" s="252" t="str">
        <f>Q23</f>
        <v>ＦＣ米沢</v>
      </c>
      <c r="O31" s="148"/>
      <c r="P31" s="148"/>
      <c r="Q31" s="148"/>
      <c r="R31" s="252" t="str">
        <f>D21</f>
        <v>米沢一中</v>
      </c>
      <c r="S31" s="148"/>
      <c r="T31" s="148"/>
      <c r="U31" s="148" t="str">
        <f>D24</f>
        <v>米沢五中</v>
      </c>
      <c r="V31" s="148"/>
      <c r="W31" s="127"/>
      <c r="AD31" s="58"/>
      <c r="AE31" s="58"/>
      <c r="AF31" s="58"/>
      <c r="AG31" s="58"/>
      <c r="AH31" s="58"/>
    </row>
    <row r="32" spans="1:34" ht="39.75" customHeight="1">
      <c r="A32" s="265" t="s">
        <v>68</v>
      </c>
      <c r="B32" s="266"/>
      <c r="C32" s="267"/>
      <c r="D32" s="318">
        <v>9</v>
      </c>
      <c r="E32" s="319"/>
      <c r="F32" s="126" t="str">
        <f>D22</f>
        <v>南原中</v>
      </c>
      <c r="G32" s="148"/>
      <c r="H32" s="148"/>
      <c r="I32" s="97"/>
      <c r="J32" s="1">
        <v>1</v>
      </c>
      <c r="K32" s="252" t="s">
        <v>64</v>
      </c>
      <c r="L32" s="97"/>
      <c r="M32" s="1">
        <v>2</v>
      </c>
      <c r="N32" s="252" t="str">
        <f>D23</f>
        <v>川西中</v>
      </c>
      <c r="O32" s="148"/>
      <c r="P32" s="148"/>
      <c r="Q32" s="148"/>
      <c r="R32" s="252" t="str">
        <f>Q22</f>
        <v>高畠一中</v>
      </c>
      <c r="S32" s="148"/>
      <c r="T32" s="148"/>
      <c r="U32" s="148" t="str">
        <f>Q23</f>
        <v>ＦＣ米沢</v>
      </c>
      <c r="V32" s="148"/>
      <c r="W32" s="127"/>
      <c r="AD32" s="58"/>
      <c r="AE32" s="4"/>
      <c r="AF32" s="4"/>
      <c r="AG32" s="4"/>
      <c r="AH32" s="4"/>
    </row>
    <row r="33" spans="1:34" ht="39.75" customHeight="1">
      <c r="A33" s="265" t="s">
        <v>69</v>
      </c>
      <c r="B33" s="266"/>
      <c r="C33" s="267"/>
      <c r="D33" s="295">
        <v>12</v>
      </c>
      <c r="E33" s="295"/>
      <c r="F33" s="126" t="str">
        <f>Q2</f>
        <v>高畠四中</v>
      </c>
      <c r="G33" s="148"/>
      <c r="H33" s="148"/>
      <c r="I33" s="97"/>
      <c r="J33" s="1">
        <v>0</v>
      </c>
      <c r="K33" s="252" t="s">
        <v>64</v>
      </c>
      <c r="L33" s="97"/>
      <c r="M33" s="1">
        <v>3</v>
      </c>
      <c r="N33" s="296" t="str">
        <f>Q4</f>
        <v>米沢六中</v>
      </c>
      <c r="O33" s="297"/>
      <c r="P33" s="297"/>
      <c r="Q33" s="297"/>
      <c r="R33" s="252" t="str">
        <f>D22</f>
        <v>南原中</v>
      </c>
      <c r="S33" s="148"/>
      <c r="T33" s="148"/>
      <c r="U33" s="148" t="str">
        <f>D23</f>
        <v>川西中</v>
      </c>
      <c r="V33" s="148"/>
      <c r="W33" s="127"/>
      <c r="AD33" s="58"/>
      <c r="AE33" s="4"/>
      <c r="AF33" s="4"/>
      <c r="AG33" s="4"/>
      <c r="AH33" s="58"/>
    </row>
    <row r="34" spans="1:34" ht="39.75" customHeight="1">
      <c r="A34" s="265" t="s">
        <v>70</v>
      </c>
      <c r="B34" s="266"/>
      <c r="C34" s="267"/>
      <c r="D34" s="278">
        <v>13</v>
      </c>
      <c r="E34" s="279"/>
      <c r="F34" s="126" t="str">
        <f>D21</f>
        <v>米沢一中</v>
      </c>
      <c r="G34" s="148"/>
      <c r="H34" s="148"/>
      <c r="I34" s="97"/>
      <c r="J34" s="1">
        <v>1</v>
      </c>
      <c r="K34" s="252" t="s">
        <v>64</v>
      </c>
      <c r="L34" s="97"/>
      <c r="M34" s="1">
        <v>0</v>
      </c>
      <c r="N34" s="252" t="str">
        <f>D24</f>
        <v>米沢五中</v>
      </c>
      <c r="O34" s="148"/>
      <c r="P34" s="148"/>
      <c r="Q34" s="148"/>
      <c r="R34" s="252" t="str">
        <f>Q21</f>
        <v>アヴァンサール</v>
      </c>
      <c r="S34" s="148"/>
      <c r="T34" s="148"/>
      <c r="U34" s="148" t="str">
        <f>Q23</f>
        <v>ＦＣ米沢</v>
      </c>
      <c r="V34" s="148"/>
      <c r="W34" s="127"/>
      <c r="AD34" s="58"/>
      <c r="AE34" s="58"/>
      <c r="AF34" s="58"/>
      <c r="AG34" s="58"/>
      <c r="AH34" s="58"/>
    </row>
    <row r="35" spans="1:34" ht="39.75" customHeight="1">
      <c r="A35" s="265" t="s">
        <v>71</v>
      </c>
      <c r="B35" s="266"/>
      <c r="C35" s="267"/>
      <c r="D35" s="278">
        <v>15</v>
      </c>
      <c r="E35" s="279"/>
      <c r="F35" s="282" t="s">
        <v>177</v>
      </c>
      <c r="G35" s="244"/>
      <c r="H35" s="244"/>
      <c r="I35" s="245"/>
      <c r="J35" s="57">
        <v>1</v>
      </c>
      <c r="K35" s="259" t="s">
        <v>72</v>
      </c>
      <c r="L35" s="260"/>
      <c r="M35" s="57">
        <v>2</v>
      </c>
      <c r="N35" s="261" t="s">
        <v>181</v>
      </c>
      <c r="O35" s="244"/>
      <c r="P35" s="244"/>
      <c r="Q35" s="244"/>
      <c r="R35" s="281" t="s">
        <v>15</v>
      </c>
      <c r="S35" s="244"/>
      <c r="T35" s="244"/>
      <c r="U35" s="244" t="s">
        <v>17</v>
      </c>
      <c r="V35" s="244"/>
      <c r="W35" s="280"/>
      <c r="AD35" s="58"/>
      <c r="AE35" s="71"/>
      <c r="AF35" s="71"/>
      <c r="AG35" s="71"/>
      <c r="AH35" s="58"/>
    </row>
    <row r="36" spans="1:34" ht="39.75" customHeight="1">
      <c r="A36" s="265" t="s">
        <v>73</v>
      </c>
      <c r="B36" s="266"/>
      <c r="C36" s="267"/>
      <c r="D36" s="278">
        <v>17</v>
      </c>
      <c r="E36" s="279"/>
      <c r="F36" s="282" t="s">
        <v>178</v>
      </c>
      <c r="G36" s="244"/>
      <c r="H36" s="244"/>
      <c r="I36" s="245"/>
      <c r="J36" s="57">
        <v>1</v>
      </c>
      <c r="K36" s="259" t="s">
        <v>72</v>
      </c>
      <c r="L36" s="260"/>
      <c r="M36" s="57">
        <v>3</v>
      </c>
      <c r="N36" s="261" t="s">
        <v>182</v>
      </c>
      <c r="O36" s="244"/>
      <c r="P36" s="244"/>
      <c r="Q36" s="244"/>
      <c r="R36" s="281" t="s">
        <v>7</v>
      </c>
      <c r="S36" s="244"/>
      <c r="T36" s="244"/>
      <c r="U36" s="244" t="s">
        <v>9</v>
      </c>
      <c r="V36" s="244"/>
      <c r="W36" s="280"/>
      <c r="AD36" s="58"/>
      <c r="AE36" s="58"/>
      <c r="AF36" s="58"/>
      <c r="AG36" s="58"/>
      <c r="AH36" s="58"/>
    </row>
    <row r="37" spans="1:23" ht="39.75" customHeight="1">
      <c r="A37" s="265" t="s">
        <v>74</v>
      </c>
      <c r="B37" s="266"/>
      <c r="C37" s="267"/>
      <c r="D37" s="278">
        <v>19</v>
      </c>
      <c r="E37" s="279"/>
      <c r="F37" s="282" t="s">
        <v>179</v>
      </c>
      <c r="G37" s="244"/>
      <c r="H37" s="244"/>
      <c r="I37" s="245"/>
      <c r="J37" s="56"/>
      <c r="K37" s="259" t="s">
        <v>72</v>
      </c>
      <c r="L37" s="260"/>
      <c r="M37" s="57"/>
      <c r="N37" s="261" t="s">
        <v>183</v>
      </c>
      <c r="O37" s="244"/>
      <c r="P37" s="244"/>
      <c r="Q37" s="244"/>
      <c r="R37" s="245" t="s">
        <v>18</v>
      </c>
      <c r="S37" s="248"/>
      <c r="T37" s="248"/>
      <c r="U37" s="248"/>
      <c r="V37" s="248"/>
      <c r="W37" s="249"/>
    </row>
    <row r="38" spans="1:23" ht="39.75" customHeight="1">
      <c r="A38" s="265" t="s">
        <v>75</v>
      </c>
      <c r="B38" s="266"/>
      <c r="C38" s="267"/>
      <c r="D38" s="278">
        <v>21</v>
      </c>
      <c r="E38" s="279"/>
      <c r="F38" s="282" t="s">
        <v>180</v>
      </c>
      <c r="G38" s="244"/>
      <c r="H38" s="244"/>
      <c r="I38" s="245"/>
      <c r="J38" s="56"/>
      <c r="K38" s="259" t="s">
        <v>72</v>
      </c>
      <c r="L38" s="260"/>
      <c r="M38" s="57"/>
      <c r="N38" s="261" t="s">
        <v>184</v>
      </c>
      <c r="O38" s="244"/>
      <c r="P38" s="244"/>
      <c r="Q38" s="244"/>
      <c r="R38" s="281" t="s">
        <v>11</v>
      </c>
      <c r="S38" s="244"/>
      <c r="T38" s="244"/>
      <c r="U38" s="244" t="s">
        <v>13</v>
      </c>
      <c r="V38" s="244"/>
      <c r="W38" s="280"/>
    </row>
    <row r="39" spans="1:23" ht="39.75" customHeight="1">
      <c r="A39" s="269" t="s">
        <v>76</v>
      </c>
      <c r="B39" s="270"/>
      <c r="C39" s="271"/>
      <c r="D39" s="283">
        <v>23</v>
      </c>
      <c r="E39" s="284"/>
      <c r="F39" s="285" t="s">
        <v>112</v>
      </c>
      <c r="G39" s="263"/>
      <c r="H39" s="263"/>
      <c r="I39" s="286"/>
      <c r="J39" s="59"/>
      <c r="K39" s="293" t="s">
        <v>77</v>
      </c>
      <c r="L39" s="101"/>
      <c r="M39" s="60"/>
      <c r="N39" s="306" t="s">
        <v>113</v>
      </c>
      <c r="O39" s="263"/>
      <c r="P39" s="263"/>
      <c r="Q39" s="263"/>
      <c r="R39" s="306" t="s">
        <v>108</v>
      </c>
      <c r="S39" s="263"/>
      <c r="T39" s="263"/>
      <c r="U39" s="263" t="s">
        <v>109</v>
      </c>
      <c r="V39" s="263"/>
      <c r="W39" s="264"/>
    </row>
    <row r="40" spans="1:24" ht="39.75" customHeight="1">
      <c r="A40" s="61"/>
      <c r="B40" s="61"/>
      <c r="C40" s="61"/>
      <c r="D40" s="28"/>
      <c r="E40" s="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0"/>
    </row>
  </sheetData>
  <sheetProtection/>
  <mergeCells count="194">
    <mergeCell ref="Q4:W4"/>
    <mergeCell ref="F26:W26"/>
    <mergeCell ref="U30:W30"/>
    <mergeCell ref="K29:L29"/>
    <mergeCell ref="N29:Q29"/>
    <mergeCell ref="R29:T29"/>
    <mergeCell ref="F29:I29"/>
    <mergeCell ref="K28:L28"/>
    <mergeCell ref="U28:W28"/>
    <mergeCell ref="N11:Q11"/>
    <mergeCell ref="Q2:W2"/>
    <mergeCell ref="A27:C27"/>
    <mergeCell ref="F27:Q27"/>
    <mergeCell ref="R27:W27"/>
    <mergeCell ref="A28:C28"/>
    <mergeCell ref="D28:E28"/>
    <mergeCell ref="F28:I28"/>
    <mergeCell ref="R28:T28"/>
    <mergeCell ref="Q3:W3"/>
    <mergeCell ref="N1:O4"/>
    <mergeCell ref="D38:E38"/>
    <mergeCell ref="R30:T30"/>
    <mergeCell ref="F30:I30"/>
    <mergeCell ref="K30:L30"/>
    <mergeCell ref="N28:Q28"/>
    <mergeCell ref="N30:Q30"/>
    <mergeCell ref="F37:I37"/>
    <mergeCell ref="R36:T36"/>
    <mergeCell ref="D26:E27"/>
    <mergeCell ref="N8:Q8"/>
    <mergeCell ref="R8:T8"/>
    <mergeCell ref="U8:W8"/>
    <mergeCell ref="U29:W29"/>
    <mergeCell ref="A1:B4"/>
    <mergeCell ref="Q1:W1"/>
    <mergeCell ref="U9:W9"/>
    <mergeCell ref="U11:W11"/>
    <mergeCell ref="U10:W10"/>
    <mergeCell ref="N10:Q10"/>
    <mergeCell ref="R10:T10"/>
    <mergeCell ref="N9:Q9"/>
    <mergeCell ref="R9:T9"/>
    <mergeCell ref="D32:E32"/>
    <mergeCell ref="A9:C9"/>
    <mergeCell ref="D9:E9"/>
    <mergeCell ref="F17:I17"/>
    <mergeCell ref="F11:I11"/>
    <mergeCell ref="R11:T11"/>
    <mergeCell ref="A33:C33"/>
    <mergeCell ref="A34:C34"/>
    <mergeCell ref="D34:E34"/>
    <mergeCell ref="A29:C29"/>
    <mergeCell ref="D29:E29"/>
    <mergeCell ref="A30:C30"/>
    <mergeCell ref="D30:E30"/>
    <mergeCell ref="A7:C7"/>
    <mergeCell ref="A8:C8"/>
    <mergeCell ref="D8:E8"/>
    <mergeCell ref="D6:E7"/>
    <mergeCell ref="F10:I10"/>
    <mergeCell ref="K10:L10"/>
    <mergeCell ref="K9:L9"/>
    <mergeCell ref="F8:I8"/>
    <mergeCell ref="K8:L8"/>
    <mergeCell ref="D10:E10"/>
    <mergeCell ref="U14:W14"/>
    <mergeCell ref="A35:C35"/>
    <mergeCell ref="U12:W12"/>
    <mergeCell ref="D13:E13"/>
    <mergeCell ref="F13:I13"/>
    <mergeCell ref="K13:L13"/>
    <mergeCell ref="N13:Q13"/>
    <mergeCell ref="R13:T13"/>
    <mergeCell ref="U13:W13"/>
    <mergeCell ref="F14:I14"/>
    <mergeCell ref="F12:I12"/>
    <mergeCell ref="K12:L12"/>
    <mergeCell ref="N12:Q12"/>
    <mergeCell ref="K11:L11"/>
    <mergeCell ref="N39:Q39"/>
    <mergeCell ref="R39:T39"/>
    <mergeCell ref="N14:Q14"/>
    <mergeCell ref="R16:T16"/>
    <mergeCell ref="R14:T14"/>
    <mergeCell ref="N16:Q16"/>
    <mergeCell ref="R7:W7"/>
    <mergeCell ref="F7:Q7"/>
    <mergeCell ref="F6:W6"/>
    <mergeCell ref="A37:C37"/>
    <mergeCell ref="D37:E37"/>
    <mergeCell ref="F16:I16"/>
    <mergeCell ref="K16:L16"/>
    <mergeCell ref="F9:I9"/>
    <mergeCell ref="F15:I15"/>
    <mergeCell ref="K15:L15"/>
    <mergeCell ref="N21:O23"/>
    <mergeCell ref="Q21:W21"/>
    <mergeCell ref="Q22:W22"/>
    <mergeCell ref="D21:J21"/>
    <mergeCell ref="D22:J22"/>
    <mergeCell ref="Q23:W23"/>
    <mergeCell ref="D23:J23"/>
    <mergeCell ref="U32:W32"/>
    <mergeCell ref="N31:Q31"/>
    <mergeCell ref="U31:W31"/>
    <mergeCell ref="F32:I32"/>
    <mergeCell ref="K32:L32"/>
    <mergeCell ref="R31:T31"/>
    <mergeCell ref="A36:C36"/>
    <mergeCell ref="D36:E36"/>
    <mergeCell ref="U33:W33"/>
    <mergeCell ref="R35:T35"/>
    <mergeCell ref="N32:Q32"/>
    <mergeCell ref="R32:T32"/>
    <mergeCell ref="R33:T33"/>
    <mergeCell ref="N35:Q35"/>
    <mergeCell ref="N33:Q33"/>
    <mergeCell ref="N36:Q36"/>
    <mergeCell ref="A14:C14"/>
    <mergeCell ref="D14:E14"/>
    <mergeCell ref="D1:J1"/>
    <mergeCell ref="D2:J2"/>
    <mergeCell ref="A13:C13"/>
    <mergeCell ref="D3:J3"/>
    <mergeCell ref="A12:C12"/>
    <mergeCell ref="D12:E12"/>
    <mergeCell ref="A11:C11"/>
    <mergeCell ref="A10:C10"/>
    <mergeCell ref="K39:L39"/>
    <mergeCell ref="K14:L14"/>
    <mergeCell ref="R12:T12"/>
    <mergeCell ref="D35:E35"/>
    <mergeCell ref="F35:I35"/>
    <mergeCell ref="D11:E11"/>
    <mergeCell ref="D33:E33"/>
    <mergeCell ref="F33:I33"/>
    <mergeCell ref="K33:L33"/>
    <mergeCell ref="N34:Q34"/>
    <mergeCell ref="A15:C15"/>
    <mergeCell ref="D15:E15"/>
    <mergeCell ref="F38:I38"/>
    <mergeCell ref="A39:C39"/>
    <mergeCell ref="D39:E39"/>
    <mergeCell ref="F39:I39"/>
    <mergeCell ref="A38:C38"/>
    <mergeCell ref="F31:I31"/>
    <mergeCell ref="A21:B24"/>
    <mergeCell ref="D24:J24"/>
    <mergeCell ref="U36:W36"/>
    <mergeCell ref="U35:W35"/>
    <mergeCell ref="R38:T38"/>
    <mergeCell ref="F36:I36"/>
    <mergeCell ref="K37:L37"/>
    <mergeCell ref="U38:W38"/>
    <mergeCell ref="A19:C19"/>
    <mergeCell ref="D19:E19"/>
    <mergeCell ref="F19:I19"/>
    <mergeCell ref="K19:L19"/>
    <mergeCell ref="F34:I34"/>
    <mergeCell ref="K34:L34"/>
    <mergeCell ref="K31:L31"/>
    <mergeCell ref="A32:C32"/>
    <mergeCell ref="A31:C31"/>
    <mergeCell ref="D31:E31"/>
    <mergeCell ref="N15:Q15"/>
    <mergeCell ref="R15:T15"/>
    <mergeCell ref="U15:W15"/>
    <mergeCell ref="U39:W39"/>
    <mergeCell ref="A16:C16"/>
    <mergeCell ref="D16:E16"/>
    <mergeCell ref="A17:C17"/>
    <mergeCell ref="A18:C18"/>
    <mergeCell ref="D18:E18"/>
    <mergeCell ref="D17:E17"/>
    <mergeCell ref="N19:Q19"/>
    <mergeCell ref="R19:W19"/>
    <mergeCell ref="K35:L35"/>
    <mergeCell ref="N38:Q38"/>
    <mergeCell ref="K38:L38"/>
    <mergeCell ref="K36:L36"/>
    <mergeCell ref="R37:W37"/>
    <mergeCell ref="N37:Q37"/>
    <mergeCell ref="R34:T34"/>
    <mergeCell ref="U34:W34"/>
    <mergeCell ref="F18:I18"/>
    <mergeCell ref="N18:Q18"/>
    <mergeCell ref="R18:W18"/>
    <mergeCell ref="D4:J4"/>
    <mergeCell ref="U16:W16"/>
    <mergeCell ref="K18:L18"/>
    <mergeCell ref="K17:L17"/>
    <mergeCell ref="N17:Q17"/>
    <mergeCell ref="U17:W17"/>
    <mergeCell ref="R17:T17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portrait" paperSize="9" r:id="rId1"/>
  <headerFooter alignWithMargins="0">
    <oddHeader>&amp;C&amp;"HG丸ｺﾞｼｯｸM-PRO,太字"&amp;20吾妻スポーツＣＵＰ
米沢地区中学生フットサルフェスティバル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omi</cp:lastModifiedBy>
  <cp:lastPrinted>2012-01-26T00:55:28Z</cp:lastPrinted>
  <dcterms:created xsi:type="dcterms:W3CDTF">2009-11-02T06:14:13Z</dcterms:created>
  <dcterms:modified xsi:type="dcterms:W3CDTF">2012-03-11T14:11:26Z</dcterms:modified>
  <cp:category/>
  <cp:version/>
  <cp:contentType/>
  <cp:contentStatus/>
</cp:coreProperties>
</file>